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7AFC588D-0058-4535-87D7-E4601058BA25}" xr6:coauthVersionLast="47" xr6:coauthVersionMax="47" xr10:uidLastSave="{00000000-0000-0000-0000-000000000000}"/>
  <bookViews>
    <workbookView xWindow="-120" yWindow="-120" windowWidth="29040" windowHeight="15720" firstSheet="15" activeTab="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44" i="27"/>
  <c r="C42" i="1"/>
  <c r="N12" i="7" l="1"/>
  <c r="M12" i="7"/>
  <c r="K11" i="7"/>
  <c r="M31" i="7" s="1"/>
  <c r="M30" i="7" s="1"/>
  <c r="N31" i="7"/>
  <c r="N30" i="7" s="1"/>
  <c r="K30" i="7"/>
  <c r="K31" i="7"/>
  <c r="O80" i="6"/>
  <c r="N80" i="6"/>
  <c r="N86" i="6"/>
  <c r="O86" i="6"/>
  <c r="O12" i="6"/>
  <c r="N12" i="6"/>
  <c r="L11" i="6"/>
  <c r="L80" i="6"/>
  <c r="L86" i="6"/>
</calcChain>
</file>

<file path=xl/sharedStrings.xml><?xml version="1.0" encoding="utf-8"?>
<sst xmlns="http://schemas.openxmlformats.org/spreadsheetml/2006/main" count="5452" uniqueCount="1657">
  <si>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</si>
  <si>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</si>
  <si>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</si>
  <si>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</si>
  <si>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</si>
  <si>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</si>
  <si>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</si>
  <si>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</si>
  <si>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</si>
  <si>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</si>
  <si>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</si>
  <si>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</si>
  <si>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</si>
  <si>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</si>
  <si>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</si>
  <si>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</si>
  <si>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</si>
  <si>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</si>
  <si>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</si>
  <si>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</si>
  <si>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</si>
  <si>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</si>
  <si>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</si>
  <si>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</si>
  <si>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</si>
  <si>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</si>
  <si>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</si>
  <si>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</si>
  <si>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</si>
  <si>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</si>
  <si>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</si>
  <si>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</si>
  <si>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</si>
  <si>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</si>
  <si>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</si>
  <si>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</si>
  <si>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</si>
  <si>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</si>
  <si>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</si>
  <si>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</si>
  <si>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</si>
  <si>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</si>
  <si>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</si>
  <si>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</si>
  <si>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</si>
  <si>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</si>
  <si>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</si>
  <si>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</si>
  <si>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</si>
  <si>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</si>
  <si>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</si>
  <si>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</si>
  <si>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</si>
  <si>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</si>
  <si>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</si>
  <si>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</si>
  <si>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</si>
  <si>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</si>
  <si>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</si>
  <si>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</si>
  <si>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</si>
  <si>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</si>
  <si>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</si>
  <si>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</si>
  <si>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</si>
  <si>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</si>
  <si>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</si>
  <si>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</si>
  <si>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</si>
  <si>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</si>
  <si>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</si>
  <si>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</si>
  <si>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</si>
  <si>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</si>
  <si>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</si>
  <si>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</si>
  <si>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</si>
  <si>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</si>
  <si>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</si>
  <si>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</si>
  <si>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</si>
  <si>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</si>
  <si>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</si>
  <si>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</si>
  <si>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</si>
  <si>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</si>
  <si>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</si>
  <si>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</si>
  <si>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</si>
  <si>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</si>
  <si>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</si>
  <si>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</si>
  <si>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</si>
  <si>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</si>
  <si>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</si>
  <si>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</si>
  <si>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</si>
  <si>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</si>
  <si>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</si>
  <si>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</si>
  <si>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</si>
  <si>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</si>
  <si>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</si>
  <si>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</si>
  <si>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</si>
  <si>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</si>
  <si>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</si>
  <si>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</si>
  <si>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</si>
  <si>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</si>
  <si>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</si>
  <si>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</si>
  <si>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</si>
  <si>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</si>
  <si>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</si>
  <si>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</si>
  <si>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</si>
  <si>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</si>
  <si>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</si>
  <si>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</si>
  <si>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</si>
  <si>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</si>
  <si>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</si>
  <si>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</si>
  <si>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</si>
  <si>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</si>
  <si>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</si>
  <si>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</si>
  <si>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</si>
  <si>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</si>
  <si>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</si>
  <si>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</si>
  <si>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</si>
  <si>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</si>
  <si>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</si>
  <si>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</si>
  <si>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</si>
  <si>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</si>
  <si>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</si>
  <si>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</si>
  <si>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</si>
  <si>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</si>
  <si>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</si>
  <si>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</si>
  <si>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</si>
  <si>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</si>
  <si>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</si>
  <si>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</si>
  <si>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</si>
  <si>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</si>
  <si>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</si>
  <si>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</si>
  <si>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</si>
  <si>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</si>
  <si>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</si>
  <si>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</si>
  <si>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</si>
  <si>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</si>
  <si>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</si>
  <si>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</si>
  <si>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</si>
  <si>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</si>
  <si>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</si>
  <si>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</si>
  <si>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</si>
  <si>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</si>
  <si>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</si>
  <si>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</si>
  <si>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</si>
  <si>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</si>
  <si>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</si>
  <si>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</si>
  <si>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</si>
  <si>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</si>
  <si>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</si>
  <si>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</si>
  <si>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</si>
  <si>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</si>
  <si>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</si>
  <si>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</si>
  <si>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</si>
  <si>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</si>
  <si>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</si>
  <si>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</si>
  <si>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</si>
  <si>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</si>
  <si>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</si>
  <si>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</si>
  <si>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</si>
  <si>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</si>
  <si>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</si>
  <si>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</si>
  <si>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</si>
  <si>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</si>
  <si>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</si>
  <si>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</si>
  <si>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</si>
  <si>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</si>
  <si>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השתלמות עובדי האונברסיטה העברית פס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</si>
  <si>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</si>
  <si>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</si>
  <si>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</si>
  <si>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</si>
  <si>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</si>
  <si>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דולר הונג קונג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</si>
  <si>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</si>
  <si>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</si>
  <si>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</si>
  <si>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</si>
  <si>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</si>
  <si>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</si>
  <si>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</si>
  <si>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</si>
  <si>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</si>
  <si>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</si>
  <si>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</si>
  <si>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</si>
  <si>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</si>
  <si>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</si>
  <si>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</si>
  <si>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</si>
  <si>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</si>
  <si>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</si>
  <si>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</si>
  <si>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</si>
  <si>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</si>
  <si>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</si>
  <si>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</si>
  <si>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</si>
  <si>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</si>
  <si>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</si>
  <si>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</si>
  <si>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</si>
  <si>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</si>
  <si>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</si>
  <si>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</si>
  <si>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</si>
  <si>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</si>
  <si>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</si>
  <si>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</si>
  <si>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</si>
  <si>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13/03/19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</si>
  <si>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</si>
  <si>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</si>
  <si>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</si>
  <si>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</si>
  <si>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</si>
  <si>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</si>
  <si>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1025</t>
  </si>
  <si>
    <t>1135912</t>
  </si>
  <si>
    <t>02/01/20</t>
  </si>
  <si>
    <t>ממשלתי צמוד 841</t>
  </si>
  <si>
    <t>1120583</t>
  </si>
  <si>
    <t>26/01/23</t>
  </si>
  <si>
    <t>ממשלתית צמודה 0726</t>
  </si>
  <si>
    <t>1169564</t>
  </si>
  <si>
    <t>11/01/23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</si>
  <si>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</si>
  <si>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</si>
  <si>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</si>
  <si>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</si>
  <si>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</si>
  <si>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114</t>
  </si>
  <si>
    <t>8240111</t>
  </si>
  <si>
    <t>03/01/23</t>
  </si>
  <si>
    <t>מקמ 524</t>
  </si>
  <si>
    <t>8240525</t>
  </si>
  <si>
    <t>03/05/23</t>
  </si>
  <si>
    <t>מקמ 614</t>
  </si>
  <si>
    <t>8240616</t>
  </si>
  <si>
    <t>06/06/23</t>
  </si>
  <si>
    <t>סה"כ שחר</t>
  </si>
  <si>
    <t>ממשל שיקלית 0928</t>
  </si>
  <si>
    <t>1150879</t>
  </si>
  <si>
    <t>03/02/20</t>
  </si>
  <si>
    <t>ממשל שקלית 0229</t>
  </si>
  <si>
    <t>1194802</t>
  </si>
  <si>
    <t>09/07/23</t>
  </si>
  <si>
    <t>ממשל שקלית 0327</t>
  </si>
  <si>
    <t>1139344</t>
  </si>
  <si>
    <t>20/09/18</t>
  </si>
  <si>
    <t>ממשל שקלית 0347</t>
  </si>
  <si>
    <t>1140193</t>
  </si>
  <si>
    <t>16/01/22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</si>
  <si>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</si>
  <si>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</si>
  <si>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</si>
  <si>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</si>
  <si>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</si>
  <si>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</si>
  <si>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FWB</t>
  </si>
  <si>
    <t>Aaa</t>
  </si>
  <si>
    <t>Moodys</t>
  </si>
  <si>
    <t>30/11/22</t>
  </si>
  <si>
    <t>T 3 7/8 08/15/33</t>
  </si>
  <si>
    <t>US91282CHT18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</si>
  <si>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</si>
  <si>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</si>
  <si>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</si>
  <si>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</si>
  <si>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</si>
  <si>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</si>
  <si>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</si>
  <si>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</si>
  <si>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</si>
  <si>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</si>
  <si>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</si>
  <si>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</si>
  <si>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</si>
  <si>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</si>
  <si>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</si>
  <si>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</si>
  <si>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</si>
  <si>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</si>
  <si>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</si>
  <si>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</si>
  <si>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</si>
  <si>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</si>
  <si>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</si>
  <si>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</si>
  <si>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</si>
  <si>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</si>
  <si>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</si>
  <si>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</si>
  <si>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</si>
  <si>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</si>
  <si>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15/04/18</t>
  </si>
  <si>
    <t>מקורות אגח 11</t>
  </si>
  <si>
    <t>1158476</t>
  </si>
  <si>
    <t>520010869</t>
  </si>
  <si>
    <t>03/09/23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</si>
  <si>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</si>
  <si>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</si>
  <si>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</si>
  <si>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</si>
  <si>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</si>
  <si>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</si>
  <si>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</si>
  <si>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</si>
  <si>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</si>
  <si>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</si>
  <si>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</si>
  <si>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</si>
  <si>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</si>
  <si>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</si>
  <si>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</si>
  <si>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</si>
  <si>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</si>
  <si>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נדלן מניב בישראל</t>
  </si>
  <si>
    <t>22/01/19</t>
  </si>
  <si>
    <t>עזריאלי קבוצה אגח ב סחיר</t>
  </si>
  <si>
    <t>1134436</t>
  </si>
  <si>
    <t>01/01/18</t>
  </si>
  <si>
    <t>איירפורט אגח ה</t>
  </si>
  <si>
    <t>1133487</t>
  </si>
  <si>
    <t>511659401</t>
  </si>
  <si>
    <t>ilAA</t>
  </si>
  <si>
    <t>ביג אגח טז</t>
  </si>
  <si>
    <t>1168442</t>
  </si>
  <si>
    <t>513623314</t>
  </si>
  <si>
    <t>07/09/20</t>
  </si>
  <si>
    <t>הפניקס אגח 5</t>
  </si>
  <si>
    <t>7670284</t>
  </si>
  <si>
    <t>520017450</t>
  </si>
  <si>
    <t>ביטוח</t>
  </si>
  <si>
    <t>מליסרון אגח ו</t>
  </si>
  <si>
    <t>3230125</t>
  </si>
  <si>
    <t>520037789</t>
  </si>
  <si>
    <t>שופרסל אגח ד</t>
  </si>
  <si>
    <t>7770191</t>
  </si>
  <si>
    <t>520022732</t>
  </si>
  <si>
    <t>רשתות שיווק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</si>
  <si>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</si>
  <si>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</si>
  <si>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</si>
  <si>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</si>
  <si>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</si>
  <si>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</si>
  <si>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</si>
  <si>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</si>
  <si>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</si>
  <si>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</si>
  <si>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</si>
  <si>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</si>
  <si>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גב ים אגח ט</t>
  </si>
  <si>
    <t>7590219</t>
  </si>
  <si>
    <t>520001736</t>
  </si>
  <si>
    <t>גב ים סד' ו'</t>
  </si>
  <si>
    <t>7590128</t>
  </si>
  <si>
    <t>18/12/22</t>
  </si>
  <si>
    <t>דיסקונט מנ נד ט</t>
  </si>
  <si>
    <t>1191246</t>
  </si>
  <si>
    <t>520029935</t>
  </si>
  <si>
    <t>18/06/23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</si>
  <si>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</si>
  <si>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</si>
  <si>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</si>
  <si>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</si>
  <si>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</si>
  <si>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</si>
  <si>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</si>
  <si>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</si>
  <si>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</si>
  <si>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אדגר אגח ט</t>
  </si>
  <si>
    <t>1820190</t>
  </si>
  <si>
    <t>520035171</t>
  </si>
  <si>
    <t>נדלן מניב בחו"ל</t>
  </si>
  <si>
    <t>A2.il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</si>
  <si>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</si>
  <si>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</si>
  <si>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</si>
  <si>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</si>
  <si>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</si>
  <si>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</si>
  <si>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</si>
  <si>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</si>
  <si>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</si>
  <si>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</si>
  <si>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</si>
  <si>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</si>
  <si>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</si>
  <si>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</si>
  <si>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</si>
  <si>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</si>
  <si>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</si>
  <si>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</si>
  <si>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</si>
  <si>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</si>
  <si>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</si>
  <si>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</si>
  <si>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</si>
  <si>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</si>
  <si>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</si>
  <si>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</si>
  <si>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</si>
  <si>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</si>
  <si>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</si>
  <si>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</si>
  <si>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</si>
  <si>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</si>
  <si>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</si>
  <si>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</si>
  <si>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</si>
  <si>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</si>
  <si>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</si>
  <si>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</si>
  <si>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</si>
  <si>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</si>
  <si>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</si>
  <si>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</si>
  <si>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</si>
  <si>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</si>
  <si>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</si>
  <si>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</si>
  <si>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</si>
  <si>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גב ים אגח ח</t>
  </si>
  <si>
    <t>7590151</t>
  </si>
  <si>
    <t>12/09/18</t>
  </si>
  <si>
    <t>ישראמקו אגח ג</t>
  </si>
  <si>
    <t>2320232</t>
  </si>
  <si>
    <t>550010003</t>
  </si>
  <si>
    <t>04/05/23</t>
  </si>
  <si>
    <t>מליסרון טו'</t>
  </si>
  <si>
    <t>3230240</t>
  </si>
  <si>
    <t>29/06/23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</si>
  <si>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</si>
  <si>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</si>
  <si>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</si>
  <si>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</si>
  <si>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</si>
  <si>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</si>
  <si>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</si>
  <si>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</si>
  <si>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</si>
  <si>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</si>
  <si>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</si>
  <si>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</si>
  <si>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</si>
  <si>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</si>
  <si>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</si>
  <si>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</si>
  <si>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</si>
  <si>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</si>
  <si>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</si>
  <si>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</si>
  <si>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</si>
  <si>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</si>
  <si>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</si>
  <si>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</si>
  <si>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</si>
  <si>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</si>
  <si>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</si>
  <si>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</si>
  <si>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</si>
  <si>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</si>
  <si>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</si>
  <si>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</si>
  <si>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</si>
  <si>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בזן אגח י</t>
  </si>
  <si>
    <t>2590511</t>
  </si>
  <si>
    <t>16/09/19</t>
  </si>
  <si>
    <t>איידיאיי הנפקות אגח ו</t>
  </si>
  <si>
    <t>1183037</t>
  </si>
  <si>
    <t>514486042</t>
  </si>
  <si>
    <t>23/02/22</t>
  </si>
  <si>
    <t>אשטרום קב אגח ב</t>
  </si>
  <si>
    <t>1132331</t>
  </si>
  <si>
    <t>510381601</t>
  </si>
  <si>
    <t>מגדלי תיכון אגח ו</t>
  </si>
  <si>
    <t>1199124</t>
  </si>
  <si>
    <t>512719485</t>
  </si>
  <si>
    <t>29/08/23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</si>
  <si>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</si>
  <si>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</si>
  <si>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</si>
  <si>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</si>
  <si>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</si>
  <si>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</si>
  <si>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</si>
  <si>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</si>
  <si>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</si>
  <si>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</si>
  <si>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</si>
  <si>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</si>
  <si>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</si>
  <si>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</si>
  <si>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</si>
  <si>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</si>
  <si>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</si>
  <si>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</si>
  <si>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</si>
  <si>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מניף אגח ב</t>
  </si>
  <si>
    <t>1198860</t>
  </si>
  <si>
    <t>16/08/23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</si>
  <si>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</si>
  <si>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</si>
  <si>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</si>
  <si>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</si>
  <si>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</si>
  <si>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</si>
  <si>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</si>
  <si>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</si>
  <si>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</si>
  <si>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</si>
  <si>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</si>
  <si>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</si>
  <si>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</si>
  <si>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תמר פטרו אגח ב</t>
  </si>
  <si>
    <t>1143593</t>
  </si>
  <si>
    <t>515334662</t>
  </si>
  <si>
    <t>A1.il</t>
  </si>
  <si>
    <t>29/03/18</t>
  </si>
  <si>
    <t>תמר פטרוליום אגח א</t>
  </si>
  <si>
    <t>1141332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</si>
  <si>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</si>
  <si>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</si>
  <si>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</si>
  <si>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</si>
  <si>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</si>
  <si>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</si>
  <si>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</si>
  <si>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</si>
  <si>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</si>
  <si>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</si>
  <si>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</si>
  <si>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</si>
  <si>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</si>
  <si>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</si>
  <si>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</si>
  <si>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</si>
  <si>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</si>
  <si>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</si>
  <si>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AA+</t>
  </si>
  <si>
    <t>BAC 4 01/22/25</t>
  </si>
  <si>
    <t>US06051GFM69</t>
  </si>
  <si>
    <t>NYSE</t>
  </si>
  <si>
    <t>10043</t>
  </si>
  <si>
    <t>Banks</t>
  </si>
  <si>
    <t>BBB+</t>
  </si>
  <si>
    <t>17/01/19</t>
  </si>
  <si>
    <t>MSI 7 1/2 05/15/25</t>
  </si>
  <si>
    <t>US620076AH21</t>
  </si>
  <si>
    <t>10583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</si>
  <si>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</si>
  <si>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</si>
  <si>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</si>
  <si>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</si>
  <si>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</si>
  <si>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</si>
  <si>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</si>
  <si>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</si>
  <si>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</si>
  <si>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</si>
  <si>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</si>
  <si>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</si>
  <si>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</si>
  <si>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</si>
  <si>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</si>
  <si>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</si>
  <si>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</si>
  <si>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</si>
  <si>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</si>
  <si>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</si>
  <si>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</si>
  <si>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</si>
  <si>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</si>
  <si>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</si>
  <si>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פועלים</t>
  </si>
  <si>
    <t>662577</t>
  </si>
  <si>
    <t>520000118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</si>
  <si>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</si>
  <si>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</si>
  <si>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</si>
  <si>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</si>
  <si>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</si>
  <si>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</si>
  <si>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</si>
  <si>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</si>
  <si>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</si>
  <si>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</si>
  <si>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</si>
  <si>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</si>
  <si>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</si>
  <si>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</si>
  <si>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</si>
  <si>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</si>
  <si>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</si>
  <si>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</si>
  <si>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</si>
  <si>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</si>
  <si>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</si>
  <si>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</si>
  <si>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</si>
  <si>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</si>
  <si>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</si>
  <si>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</si>
  <si>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514874155</t>
  </si>
  <si>
    <t>מתכת ומוצרי בניה</t>
  </si>
  <si>
    <t>אירפורט סיטי</t>
  </si>
  <si>
    <t>1095835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</si>
  <si>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</si>
  <si>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</si>
  <si>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</si>
  <si>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</si>
  <si>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</si>
  <si>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</si>
  <si>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</si>
  <si>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</si>
  <si>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</si>
  <si>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</si>
  <si>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</si>
  <si>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</si>
  <si>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</si>
  <si>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</si>
  <si>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</si>
  <si>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</si>
  <si>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</si>
  <si>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</si>
  <si>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</si>
  <si>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</si>
  <si>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</si>
  <si>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</si>
  <si>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</si>
  <si>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</si>
  <si>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</si>
  <si>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</si>
  <si>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בית זיקוק אשדוד</t>
  </si>
  <si>
    <t>1198910</t>
  </si>
  <si>
    <t>513775163</t>
  </si>
  <si>
    <t>פז נפט</t>
  </si>
  <si>
    <t>1100007</t>
  </si>
  <si>
    <t>510216054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</si>
  <si>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</si>
  <si>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</si>
  <si>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</si>
  <si>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</si>
  <si>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</si>
  <si>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</si>
  <si>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</si>
  <si>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</si>
  <si>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אקויטל</t>
  </si>
  <si>
    <t>755017</t>
  </si>
  <si>
    <t>520030859</t>
  </si>
  <si>
    <t>ישראמקו יהש</t>
  </si>
  <si>
    <t>232017</t>
  </si>
  <si>
    <t>אינרום</t>
  </si>
  <si>
    <t>1132356</t>
  </si>
  <si>
    <t>515001659</t>
  </si>
  <si>
    <t>הכשרה הישוב</t>
  </si>
  <si>
    <t>612010</t>
  </si>
  <si>
    <t>ישרס</t>
  </si>
  <si>
    <t>613034</t>
  </si>
  <si>
    <t>מגדלי תיכון</t>
  </si>
  <si>
    <t>1131523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</si>
  <si>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</si>
  <si>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</si>
  <si>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</si>
  <si>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</si>
  <si>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</si>
  <si>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</si>
  <si>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</si>
  <si>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</si>
  <si>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</si>
  <si>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</si>
  <si>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</si>
  <si>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</si>
  <si>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</si>
  <si>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</si>
  <si>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</si>
  <si>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</si>
  <si>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</si>
  <si>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</si>
  <si>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</si>
  <si>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</si>
  <si>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</si>
  <si>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</si>
  <si>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</si>
  <si>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</si>
  <si>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</si>
  <si>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</si>
  <si>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</si>
  <si>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</si>
  <si>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</si>
  <si>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</si>
  <si>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</si>
  <si>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</si>
  <si>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</si>
  <si>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</si>
  <si>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</si>
  <si>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</si>
  <si>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</si>
  <si>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</si>
  <si>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</si>
  <si>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</si>
  <si>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</si>
  <si>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</si>
  <si>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</si>
  <si>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</si>
  <si>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</si>
  <si>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</si>
  <si>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</si>
  <si>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</si>
  <si>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</si>
  <si>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</si>
  <si>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</si>
  <si>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</si>
  <si>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</si>
  <si>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</si>
  <si>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</si>
  <si>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</si>
  <si>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</si>
  <si>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</si>
  <si>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</si>
  <si>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</si>
  <si>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</si>
  <si>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</si>
  <si>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</si>
  <si>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</si>
  <si>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</si>
  <si>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</si>
  <si>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</si>
  <si>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</si>
  <si>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</si>
  <si>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</si>
  <si>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</si>
  <si>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</si>
  <si>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</si>
  <si>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</si>
  <si>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</si>
  <si>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</si>
  <si>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</si>
  <si>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</si>
  <si>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</si>
  <si>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FLEX LTD</t>
  </si>
  <si>
    <t>SG9999000020</t>
  </si>
  <si>
    <t>28197</t>
  </si>
  <si>
    <t>TESLA MOTORS INC</t>
  </si>
  <si>
    <t>US88160R1014</t>
  </si>
  <si>
    <t>13191</t>
  </si>
  <si>
    <t>Automobiles &amp; Components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</si>
  <si>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</si>
  <si>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</si>
  <si>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</si>
  <si>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</si>
  <si>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</si>
  <si>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</si>
  <si>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</si>
  <si>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NIKE INC</t>
  </si>
  <si>
    <t>US6541061031</t>
  </si>
  <si>
    <t>10310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</si>
  <si>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</si>
  <si>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</si>
  <si>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</si>
  <si>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</si>
  <si>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</si>
  <si>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</si>
  <si>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</si>
  <si>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</si>
  <si>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</si>
  <si>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</si>
  <si>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</si>
  <si>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</si>
  <si>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</si>
  <si>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</si>
  <si>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</si>
  <si>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</si>
  <si>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</si>
  <si>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VISA inc-class a</t>
  </si>
  <si>
    <t>US92826C8394</t>
  </si>
  <si>
    <t>11109</t>
  </si>
  <si>
    <t>COSTCO WHOLESAL</t>
  </si>
  <si>
    <t>US22160K1051</t>
  </si>
  <si>
    <t>27041</t>
  </si>
  <si>
    <t>Food &amp; Staples Retailing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</si>
  <si>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</si>
  <si>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</si>
  <si>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</si>
  <si>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</si>
  <si>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</si>
  <si>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</si>
  <si>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</si>
  <si>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</si>
  <si>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</si>
  <si>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</si>
  <si>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</si>
  <si>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</si>
  <si>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</si>
  <si>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</si>
  <si>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</si>
  <si>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</si>
  <si>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</si>
  <si>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</si>
  <si>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</si>
  <si>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</si>
  <si>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</si>
  <si>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</si>
  <si>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</si>
  <si>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</si>
  <si>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</si>
  <si>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</si>
  <si>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</si>
  <si>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</si>
  <si>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</si>
  <si>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</si>
  <si>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</si>
  <si>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</si>
  <si>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</si>
  <si>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</si>
  <si>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</si>
  <si>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</si>
  <si>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</si>
  <si>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</si>
  <si>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</si>
  <si>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</si>
  <si>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</si>
  <si>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</si>
  <si>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Software &amp; Services</t>
  </si>
  <si>
    <t>Microsoft crop</t>
  </si>
  <si>
    <t>US5949181045</t>
  </si>
  <si>
    <t>10284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</si>
  <si>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</si>
  <si>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</si>
  <si>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</si>
  <si>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</si>
  <si>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</si>
  <si>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35</t>
  </si>
  <si>
    <t>1150184</t>
  </si>
  <si>
    <t>511303661</t>
  </si>
  <si>
    <t>MTF סל תא 90</t>
  </si>
  <si>
    <t>1150259</t>
  </si>
  <si>
    <t>סה"כ שמחקות מדדי מניות בחו"ל</t>
  </si>
  <si>
    <t>AMUNDI INDEX MSCI EMERGING MAR</t>
  </si>
  <si>
    <t>LU1437017350</t>
  </si>
  <si>
    <t>12772</t>
  </si>
  <si>
    <t>SpUSA&amp;D.MTF</t>
  </si>
  <si>
    <t>1150341</t>
  </si>
  <si>
    <t>STX600.MTF</t>
  </si>
  <si>
    <t>1150226</t>
  </si>
  <si>
    <t>סל mtf Trave l&amp; Vacation</t>
  </si>
  <si>
    <t>1167584</t>
  </si>
  <si>
    <t>סה"כ שמחקות מדדים אחרים בישראל</t>
  </si>
  <si>
    <t>MTF סל תלבונד 60</t>
  </si>
  <si>
    <t>1149996</t>
  </si>
  <si>
    <t>אג"ח</t>
  </si>
  <si>
    <t>סה"כ שמחקות מדדים אחרים בחו"ל</t>
  </si>
  <si>
    <t>סה"כ short</t>
  </si>
  <si>
    <t>סה"כ שמחקות מדדי מניות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</si>
  <si>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</si>
  <si>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</si>
  <si>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</si>
  <si>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</si>
  <si>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</si>
  <si>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</si>
  <si>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</si>
  <si>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</si>
  <si>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</si>
  <si>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</si>
  <si>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</si>
  <si>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</si>
  <si>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</si>
  <si>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</si>
  <si>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</si>
  <si>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</si>
  <si>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</si>
  <si>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</si>
  <si>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</si>
  <si>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</si>
  <si>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</si>
  <si>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</si>
  <si>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</si>
  <si>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</si>
  <si>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</si>
  <si>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</si>
  <si>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</si>
  <si>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</si>
  <si>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</si>
  <si>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</si>
  <si>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</si>
  <si>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</si>
  <si>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</si>
  <si>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</si>
  <si>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</si>
  <si>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</si>
  <si>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</si>
  <si>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</si>
  <si>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</si>
  <si>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</si>
  <si>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</si>
  <si>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</si>
  <si>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</si>
  <si>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</si>
  <si>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</si>
  <si>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</si>
  <si>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</si>
  <si>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</si>
  <si>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</si>
  <si>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</si>
  <si>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</si>
  <si>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</si>
  <si>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</si>
  <si>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</si>
  <si>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</si>
  <si>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</si>
  <si>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</si>
  <si>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</si>
  <si>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</si>
  <si>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</si>
  <si>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</si>
  <si>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</si>
  <si>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</si>
  <si>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</si>
  <si>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</si>
  <si>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</si>
  <si>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</si>
  <si>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</si>
  <si>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</si>
  <si>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</si>
  <si>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</si>
  <si>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</si>
  <si>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</si>
  <si>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</si>
  <si>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</si>
  <si>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</si>
  <si>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</si>
  <si>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</si>
  <si>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</si>
  <si>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</si>
  <si>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</si>
  <si>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</si>
  <si>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</si>
  <si>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</si>
  <si>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MID-CAP 400 ETF</t>
  </si>
  <si>
    <t>US9219328856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</si>
  <si>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</si>
  <si>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</si>
  <si>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</si>
  <si>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</si>
  <si>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</si>
  <si>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</si>
  <si>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</si>
  <si>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</si>
  <si>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LSE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</si>
  <si>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</si>
  <si>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</si>
  <si>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</si>
  <si>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</si>
  <si>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</si>
  <si>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</si>
  <si>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</si>
  <si>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</si>
  <si>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</si>
  <si>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</si>
  <si>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IGS-EMERG MKT CORP DEBT-IUSD</t>
  </si>
  <si>
    <t>LU0611395327</t>
  </si>
  <si>
    <t>COMGEST GROWTH PLC - EURO</t>
  </si>
  <si>
    <t>IE0004766675</t>
  </si>
  <si>
    <t>12656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</si>
  <si>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</si>
  <si>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</si>
  <si>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</si>
  <si>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</si>
  <si>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</si>
  <si>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</si>
  <si>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</si>
  <si>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</si>
  <si>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</si>
  <si>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</si>
  <si>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</si>
  <si>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</si>
  <si>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</si>
  <si>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</si>
  <si>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</si>
  <si>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</si>
  <si>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</si>
  <si>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</si>
  <si>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DEC 23</t>
  </si>
  <si>
    <t>78656790</t>
  </si>
  <si>
    <t>Other</t>
  </si>
  <si>
    <t>S&amp;P 500 EMINI FUT DES23</t>
  </si>
  <si>
    <t>78656584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</si>
  <si>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</si>
  <si>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</si>
  <si>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</si>
  <si>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</si>
  <si>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</si>
  <si>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</si>
  <si>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</si>
  <si>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</si>
  <si>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</si>
  <si>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</si>
  <si>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</si>
  <si>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</si>
  <si>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</si>
  <si>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</si>
  <si>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</si>
  <si>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</si>
  <si>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</si>
  <si>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</si>
  <si>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</si>
  <si>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</si>
  <si>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</si>
  <si>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</si>
  <si>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</si>
  <si>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</si>
  <si>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</si>
  <si>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</si>
  <si>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</si>
  <si>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</si>
  <si>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</si>
  <si>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</si>
  <si>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</si>
  <si>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</si>
  <si>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</si>
  <si>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</si>
  <si>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</si>
  <si>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</si>
  <si>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</si>
  <si>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</si>
  <si>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</si>
  <si>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</si>
  <si>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</si>
  <si>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</si>
  <si>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</si>
  <si>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</si>
  <si>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</si>
  <si>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</si>
  <si>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</si>
  <si>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עוגן חלצ אגחב-רמ</t>
  </si>
  <si>
    <t>1196849</t>
  </si>
  <si>
    <t>516432044</t>
  </si>
  <si>
    <t>19/06/23</t>
  </si>
  <si>
    <t>GEMMACERT LTD</t>
  </si>
  <si>
    <t>62013677</t>
  </si>
  <si>
    <t>27994</t>
  </si>
  <si>
    <t>Health Care Equipment &amp; Services</t>
  </si>
  <si>
    <t>ATERA NETWORKS LTD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</si>
  <si>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</si>
  <si>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</si>
  <si>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</si>
  <si>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</si>
  <si>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</si>
  <si>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</si>
  <si>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</si>
  <si>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</si>
  <si>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UVEYE LTD</t>
  </si>
  <si>
    <t>62018304</t>
  </si>
  <si>
    <t>514234202</t>
  </si>
  <si>
    <t>CIVAN ADVANCED TECHNOGIES</t>
  </si>
  <si>
    <t>62021290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</si>
  <si>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</si>
  <si>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</si>
  <si>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</si>
  <si>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</si>
  <si>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</si>
  <si>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</si>
  <si>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</si>
  <si>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</si>
  <si>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</si>
  <si>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ביוטכנולוגיה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</si>
  <si>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</si>
  <si>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</si>
  <si>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</si>
  <si>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</si>
  <si>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</si>
  <si>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</si>
  <si>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</si>
  <si>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</si>
  <si>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</si>
  <si>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</si>
  <si>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</si>
  <si>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</si>
  <si>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</si>
  <si>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Rewire</t>
  </si>
  <si>
    <t>62020060</t>
  </si>
  <si>
    <t>89738</t>
  </si>
  <si>
    <t>ויולה ג'נריישן ניהול בע"מ(אוניברסי</t>
  </si>
  <si>
    <t>56200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</si>
  <si>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</si>
  <si>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</si>
  <si>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</si>
  <si>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</si>
  <si>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</si>
  <si>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</si>
  <si>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</si>
  <si>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</si>
  <si>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</si>
  <si>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</si>
  <si>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FIRSTIME III</t>
  </si>
  <si>
    <t>62019724</t>
  </si>
  <si>
    <t>18/11/21</t>
  </si>
  <si>
    <t>TERRA VENTURES 3</t>
  </si>
  <si>
    <t>62013024</t>
  </si>
  <si>
    <t>13/06/19</t>
  </si>
  <si>
    <t>FIRST TIME</t>
  </si>
  <si>
    <t>60390093</t>
  </si>
  <si>
    <t>02/07/15</t>
  </si>
  <si>
    <t>FIRSTIME VENTURES II L.P</t>
  </si>
  <si>
    <t>62000563</t>
  </si>
  <si>
    <t>12/02/17</t>
  </si>
  <si>
    <t>JVP VII OPPORTUNITY LP</t>
  </si>
  <si>
    <t>60401809</t>
  </si>
  <si>
    <t>28/02/16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</si>
  <si>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</si>
  <si>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</si>
  <si>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</si>
  <si>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</si>
  <si>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</si>
  <si>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</si>
  <si>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</si>
  <si>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</si>
  <si>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</si>
  <si>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</si>
  <si>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</si>
  <si>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</si>
  <si>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</si>
  <si>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</si>
  <si>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IV</t>
  </si>
  <si>
    <t>60406600</t>
  </si>
  <si>
    <t>22/05/16</t>
  </si>
  <si>
    <t>VINTAGE FOF V ACCESS</t>
  </si>
  <si>
    <t>62009048</t>
  </si>
  <si>
    <t>17/09/18</t>
  </si>
  <si>
    <t>VINTAGE FOF V ISRAEL</t>
  </si>
  <si>
    <t>62015334</t>
  </si>
  <si>
    <t>23/01/20</t>
  </si>
  <si>
    <t>VINTAGE FOF VI ACCESS</t>
  </si>
  <si>
    <t>62017835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</si>
  <si>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</si>
  <si>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</si>
  <si>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</si>
  <si>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</si>
  <si>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</si>
  <si>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</si>
  <si>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III, L.P</t>
  </si>
  <si>
    <t>62015151</t>
  </si>
  <si>
    <t>06/01/20</t>
  </si>
  <si>
    <t>Vintage Secondary Fund IV</t>
  </si>
  <si>
    <t>62007349</t>
  </si>
  <si>
    <t>29/05/18</t>
  </si>
  <si>
    <t>Vintage Secondary Fund V</t>
  </si>
  <si>
    <t>62020755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</si>
  <si>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</si>
  <si>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</si>
  <si>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</si>
  <si>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</si>
  <si>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</si>
  <si>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</si>
  <si>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</si>
  <si>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</si>
  <si>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</si>
  <si>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</si>
  <si>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</si>
  <si>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</si>
  <si>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</si>
  <si>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</si>
  <si>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</si>
  <si>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</si>
  <si>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</si>
  <si>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06/04/17</t>
  </si>
  <si>
    <t>3 JTLV</t>
  </si>
  <si>
    <t>50007566</t>
  </si>
  <si>
    <t>06/06/22</t>
  </si>
  <si>
    <t>KLIRMARK III</t>
  </si>
  <si>
    <t>50000983</t>
  </si>
  <si>
    <t>06/11/19</t>
  </si>
  <si>
    <t>Klirmark IV</t>
  </si>
  <si>
    <t>50007897</t>
  </si>
  <si>
    <t>17/04/23</t>
  </si>
  <si>
    <t>SKY IV</t>
  </si>
  <si>
    <t>62020375</t>
  </si>
  <si>
    <t>20/03/22</t>
  </si>
  <si>
    <t>גיזה חוב</t>
  </si>
  <si>
    <t>50007350</t>
  </si>
  <si>
    <t>14/02/22</t>
  </si>
  <si>
    <t>FIMI ISRAEL OPPORTUNITY FOUND 7</t>
  </si>
  <si>
    <t>62018312</t>
  </si>
  <si>
    <t>24/05/21</t>
  </si>
  <si>
    <t>פימי 6</t>
  </si>
  <si>
    <t>60400892</t>
  </si>
  <si>
    <t>12/07/16</t>
  </si>
  <si>
    <t>קרן רגנאר 1</t>
  </si>
  <si>
    <t>50007160</t>
  </si>
  <si>
    <t>08/12/21</t>
  </si>
  <si>
    <t>ISRAEL INFR III</t>
  </si>
  <si>
    <t>60415775</t>
  </si>
  <si>
    <t>13/10/16</t>
  </si>
  <si>
    <t>RAFARMA INVESTMENTS2020 LP</t>
  </si>
  <si>
    <t>62017694</t>
  </si>
  <si>
    <t>21/12/20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</si>
  <si>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</si>
  <si>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</si>
  <si>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</si>
  <si>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</si>
  <si>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</si>
  <si>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</si>
  <si>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</si>
  <si>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</si>
  <si>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</si>
  <si>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</si>
  <si>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</si>
  <si>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</si>
  <si>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</si>
  <si>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</si>
  <si>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</si>
  <si>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</si>
  <si>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</si>
  <si>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</si>
  <si>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</si>
  <si>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</si>
  <si>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</si>
  <si>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</si>
  <si>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</si>
  <si>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</si>
  <si>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</si>
  <si>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</si>
  <si>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11/08/21</t>
  </si>
  <si>
    <t>ARCLIGHT 3C SPV</t>
  </si>
  <si>
    <t>62020672</t>
  </si>
  <si>
    <t>25/07/22</t>
  </si>
  <si>
    <t>ARDIAN Infrastructure Fund VI</t>
  </si>
  <si>
    <t>62021365</t>
  </si>
  <si>
    <t>04/09/23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</si>
  <si>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</si>
  <si>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</si>
  <si>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</si>
  <si>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</si>
  <si>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</si>
  <si>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</si>
  <si>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</si>
  <si>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</si>
  <si>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</si>
  <si>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</si>
  <si>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</si>
  <si>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IX (9)</t>
  </si>
  <si>
    <t>60419041</t>
  </si>
  <si>
    <t>06/12/16</t>
  </si>
  <si>
    <t>DOVER STREET X LP</t>
  </si>
  <si>
    <t>62016654</t>
  </si>
  <si>
    <t>03/06/20</t>
  </si>
  <si>
    <t>DOVER XI  ׁ(11ׂ)</t>
  </si>
  <si>
    <t>62021241</t>
  </si>
  <si>
    <t>21/06/23</t>
  </si>
  <si>
    <t>ECP V</t>
  </si>
  <si>
    <t>62021340</t>
  </si>
  <si>
    <t>30/08/23</t>
  </si>
  <si>
    <t>Pagaya Auto Loans SPV I</t>
  </si>
  <si>
    <t>62021332</t>
  </si>
  <si>
    <t>20/08/23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</si>
  <si>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</si>
  <si>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</si>
  <si>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</si>
  <si>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</si>
  <si>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</si>
  <si>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</si>
  <si>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</si>
  <si>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</si>
  <si>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</si>
  <si>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</si>
  <si>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</si>
  <si>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02/05/22</t>
  </si>
  <si>
    <t>HARBOURVEST 2017 GLOBAL FUND</t>
  </si>
  <si>
    <t>62003800</t>
  </si>
  <si>
    <t>29/10/17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</si>
  <si>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</si>
  <si>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</si>
  <si>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</si>
  <si>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</si>
  <si>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</si>
  <si>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</si>
  <si>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</si>
  <si>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</si>
  <si>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</si>
  <si>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</si>
  <si>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</si>
  <si>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</si>
  <si>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</si>
  <si>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</si>
  <si>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</si>
  <si>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</si>
  <si>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</si>
  <si>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</si>
  <si>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</si>
  <si>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</si>
  <si>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</si>
  <si>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</si>
  <si>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</si>
  <si>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</si>
  <si>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</si>
  <si>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</si>
  <si>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</si>
  <si>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</si>
  <si>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</si>
  <si>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</si>
  <si>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</si>
  <si>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</si>
  <si>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</si>
  <si>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</si>
  <si>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</si>
  <si>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</si>
  <si>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</si>
  <si>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</si>
  <si>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</si>
  <si>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</si>
  <si>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</si>
  <si>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</si>
  <si>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</si>
  <si>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</si>
  <si>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</si>
  <si>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</si>
  <si>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</si>
  <si>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</si>
  <si>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</si>
  <si>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</si>
  <si>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</si>
  <si>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</si>
  <si>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</si>
  <si>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 SPV I</t>
  </si>
  <si>
    <t>62021324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</si>
  <si>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</si>
  <si>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</si>
  <si>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</si>
  <si>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</si>
  <si>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</si>
  <si>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</si>
  <si>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</si>
  <si>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</si>
  <si>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</si>
  <si>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</si>
  <si>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</si>
  <si>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</si>
  <si>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</si>
  <si>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</si>
  <si>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4.1013000 03/11/2023</t>
  </si>
  <si>
    <t>9922066</t>
  </si>
  <si>
    <t>03/08/23</t>
  </si>
  <si>
    <t>USD/ILS FW 3.625500  02/11/2023</t>
  </si>
  <si>
    <t>9922014</t>
  </si>
  <si>
    <t>02/08/23</t>
  </si>
  <si>
    <t>USD/ILS FW 3.655000 07/11/2023</t>
  </si>
  <si>
    <t>9922126</t>
  </si>
  <si>
    <t>07/08/23</t>
  </si>
  <si>
    <t>USD/ILS FW 3.695000 02/11/2023</t>
  </si>
  <si>
    <t>9922214</t>
  </si>
  <si>
    <t>09/08/23</t>
  </si>
  <si>
    <t>USD/ILS FW 3.790000 02/10/2023</t>
  </si>
  <si>
    <t>9922760</t>
  </si>
  <si>
    <t>USD/ILS FW 3.793000 02/10/2023</t>
  </si>
  <si>
    <t>9922799</t>
  </si>
  <si>
    <t>31/08/23</t>
  </si>
  <si>
    <t>סה"כ כנגד חסכון עמיתים/מבוטחים</t>
  </si>
  <si>
    <t>הלוואות עמיתים 4- השתלמות</t>
  </si>
  <si>
    <t>לא</t>
  </si>
  <si>
    <t>893300109</t>
  </si>
  <si>
    <t>510960586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</si>
  <si>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</si>
  <si>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</si>
  <si>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</si>
  <si>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</si>
  <si>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</si>
  <si>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</si>
  <si>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</si>
  <si>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</si>
  <si>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</si>
  <si>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</si>
  <si>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</si>
  <si>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</si>
  <si>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</si>
  <si>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</si>
  <si>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</si>
  <si>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</si>
  <si>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</si>
  <si>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</si>
  <si>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</si>
  <si>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</si>
  <si>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</si>
  <si>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</si>
  <si>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</si>
  <si>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</si>
  <si>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</si>
  <si>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</si>
  <si>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</si>
  <si>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</si>
  <si>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</si>
  <si>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</si>
  <si>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</si>
  <si>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</si>
  <si>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</si>
  <si>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</si>
  <si>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</si>
  <si>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</si>
  <si>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</si>
  <si>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</si>
  <si>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</si>
  <si>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</si>
  <si>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</si>
  <si>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</si>
  <si>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</si>
  <si>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</si>
  <si>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</si>
  <si>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</si>
  <si>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</si>
  <si>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</si>
  <si>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</si>
  <si>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</si>
  <si>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</si>
  <si>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</si>
  <si>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</si>
  <si>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</si>
  <si>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</si>
  <si>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</si>
  <si>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</si>
  <si>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</si>
  <si>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</si>
  <si>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</si>
  <si>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</si>
  <si>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</si>
  <si>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</si>
  <si>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</si>
  <si>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</si>
  <si>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</si>
  <si>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</si>
  <si>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</si>
  <si>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</si>
  <si>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</si>
  <si>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</si>
  <si>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</si>
  <si>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</si>
  <si>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</si>
  <si>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</si>
  <si>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</si>
  <si>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</si>
  <si>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</si>
  <si>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</si>
  <si>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</si>
  <si>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</si>
  <si>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</si>
  <si>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</si>
  <si>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</si>
  <si>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</si>
  <si>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</si>
  <si>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</si>
  <si>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</si>
  <si>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</si>
  <si>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</si>
  <si>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</si>
  <si>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</si>
  <si>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</si>
  <si>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</si>
  <si>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</si>
  <si>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</si>
  <si>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</si>
  <si>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</si>
  <si>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</si>
  <si>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</si>
  <si>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</si>
  <si>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</si>
  <si>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</si>
  <si>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</si>
  <si>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</si>
  <si>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</si>
  <si>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</si>
  <si>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</si>
  <si>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</si>
  <si>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</si>
  <si>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</si>
  <si>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</si>
  <si>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</si>
  <si>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</si>
  <si>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</si>
  <si>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</si>
  <si>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</si>
  <si>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ישפרו- הלוואה נוספת</t>
  </si>
  <si>
    <t>50007814</t>
  </si>
  <si>
    <t>520029208</t>
  </si>
  <si>
    <t>ישפרו- חוב בכיר</t>
  </si>
  <si>
    <t>50007228</t>
  </si>
  <si>
    <t>ilBBB-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</si>
  <si>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</si>
  <si>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</si>
  <si>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</si>
  <si>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</si>
  <si>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</si>
  <si>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</si>
  <si>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</si>
  <si>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</si>
  <si>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</si>
  <si>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</si>
  <si>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מניף ירושליים 2022</t>
  </si>
  <si>
    <t>50007848</t>
  </si>
  <si>
    <t>13/02/23</t>
  </si>
  <si>
    <t>סינרג'י אנרגיה מתחדשת משיכה 1</t>
  </si>
  <si>
    <t>50007038</t>
  </si>
  <si>
    <t>520025271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</si>
  <si>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</si>
  <si>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</si>
  <si>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</si>
  <si>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</si>
  <si>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</si>
  <si>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</si>
  <si>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</si>
  <si>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</si>
  <si>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</si>
  <si>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</si>
  <si>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</si>
  <si>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</si>
  <si>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</si>
  <si>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</si>
  <si>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% USD6.4700 19/07/24</t>
  </si>
  <si>
    <t>1873738</t>
  </si>
  <si>
    <t>פק"מ 04/03/2024 USD6.4500</t>
  </si>
  <si>
    <t>1871039</t>
  </si>
  <si>
    <t>פק"מ 31/01/2023 USD6.1000</t>
  </si>
  <si>
    <t>1870767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</si>
  <si>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</si>
  <si>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</si>
  <si>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</si>
  <si>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</si>
  <si>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</si>
  <si>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</si>
  <si>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</si>
  <si>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</si>
  <si>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</si>
  <si>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כת.דני(לקבל)</t>
  </si>
  <si>
    <t>200010</t>
  </si>
  <si>
    <t>כתר דני</t>
  </si>
  <si>
    <t>פר"ש(לקבל)</t>
  </si>
  <si>
    <t>30005</t>
  </si>
  <si>
    <t>פרנק שווצרי</t>
  </si>
  <si>
    <t>דולר(לקבל)</t>
  </si>
  <si>
    <t>20001</t>
  </si>
  <si>
    <t>Qumra II</t>
  </si>
  <si>
    <t>Qumra III</t>
  </si>
  <si>
    <t>Qumra Opportunity</t>
  </si>
  <si>
    <t>Firstime II</t>
  </si>
  <si>
    <t>Firstime III</t>
  </si>
  <si>
    <t>Nextime I</t>
  </si>
  <si>
    <t>JVP VII OPP</t>
  </si>
  <si>
    <t>Terra III</t>
  </si>
  <si>
    <t>Vintage Secondary IV</t>
  </si>
  <si>
    <t>Vintage Secondary V</t>
  </si>
  <si>
    <t>Vintage FOF V Access</t>
  </si>
  <si>
    <t>Vintage Growth III</t>
  </si>
  <si>
    <t>Vintage FOF V Israel</t>
  </si>
  <si>
    <t>Vintage FOF VI Access</t>
  </si>
  <si>
    <t>Moneta II</t>
  </si>
  <si>
    <t>פימי 7</t>
  </si>
  <si>
    <t>תשתיות 4</t>
  </si>
  <si>
    <t>ISF II</t>
  </si>
  <si>
    <t>קרן ארבל (₪)</t>
  </si>
  <si>
    <t>Klirmark III (₪)</t>
  </si>
  <si>
    <t>Klirmark IV (₪)</t>
  </si>
  <si>
    <t>קרן רגנאר 1 (₪)</t>
  </si>
  <si>
    <t>גיזה חוב (₪)</t>
  </si>
  <si>
    <t>JTLV III (ש"ח)</t>
  </si>
  <si>
    <t>Sky IV</t>
  </si>
  <si>
    <t>Pontifax V</t>
  </si>
  <si>
    <t>Dover IX</t>
  </si>
  <si>
    <t>Dover X</t>
  </si>
  <si>
    <t>Dover XI</t>
  </si>
  <si>
    <t>Harbourvest Global 17</t>
  </si>
  <si>
    <t>Harbourvest Global 2018</t>
  </si>
  <si>
    <t>Harbourvest Global 2019</t>
  </si>
  <si>
    <t>Harbourvest COF II</t>
  </si>
  <si>
    <t>Harbourvest Direct Lending</t>
  </si>
  <si>
    <t>Harbourvest Co-Investment VI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</si>
  <si>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</si>
  <si>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</si>
  <si>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</si>
  <si>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</si>
  <si>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</si>
  <si>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</si>
  <si>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</si>
  <si>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</si>
  <si>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</si>
  <si>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</si>
  <si>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</si>
  <si>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ECP Terra Gen</t>
  </si>
  <si>
    <t>Primavera Capital IV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</si>
  <si>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</si>
  <si>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</si>
  <si>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</si>
  <si>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</si>
  <si>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</si>
  <si>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</si>
  <si>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</si>
  <si>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Ardian INFRA VI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</si>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</sst>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8" fillId="5" borderId="0" xfId="0" applyNumberFormat="1" applyFont="1" applyFill="1"/>
    <xf numFmtId="0" fontId="1" fillId="0" borderId="0" xfId="0" applyFont="1"/>
    <xf numFmtId="4" fontId="1" fillId="0" borderId="0" xfId="0" applyNumberFormat="1" applyFont="1"/>
    <xf numFmtId="43" fontId="0" fillId="0" borderId="0" xfId="0" applyNumberFormat="1"/>
    <xf numFmtId="0" fontId="1" fillId="0" borderId="0" xfId="0" applyFont="1" applyAlignment="1">
      <alignment horizontal="left"/>
    </xf>
    <xf numFmtId="43" fontId="1" fillId="0" borderId="0" xfId="11" applyFont="1" applyAlignment="1"/>
    <xf numFmtId="2" fontId="1" fillId="0" borderId="0" xfId="0" applyNumberFormat="1" applyFont="1" applyAlignment="1">
      <alignment horizontal="right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zoomScaleNormal="100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18864.6214973528</v>
      </c>
      <c r="D11" s="77">
        <v>5.9499999999999997E-2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45707.107875082002</v>
      </c>
      <c r="D13" s="79">
        <v>0.14410000000000001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16935.458947942701</v>
      </c>
      <c r="D15" s="79">
        <v>5.3400000000000003E-2</v>
      </c>
    </row>
    <row r="16" spans="1:36">
      <c r="A16" s="10" t="s">
        <v>13</v>
      </c>
      <c r="B16" s="70" t="s">
        <v>19</v>
      </c>
      <c r="C16" s="78">
        <v>32854.185441215595</v>
      </c>
      <c r="D16" s="79">
        <v>0.1036</v>
      </c>
    </row>
    <row r="17" spans="1:4">
      <c r="A17" s="10" t="s">
        <v>13</v>
      </c>
      <c r="B17" s="70" t="s">
        <v>195</v>
      </c>
      <c r="C17" s="78">
        <v>64561.435359251322</v>
      </c>
      <c r="D17" s="79">
        <v>0.20349999999999999</v>
      </c>
    </row>
    <row r="18" spans="1:4">
      <c r="A18" s="10" t="s">
        <v>13</v>
      </c>
      <c r="B18" s="70" t="s">
        <v>20</v>
      </c>
      <c r="C18" s="78">
        <v>6988.6270403634799</v>
      </c>
      <c r="D18" s="79">
        <v>2.1999999999999999E-2</v>
      </c>
    </row>
    <row r="19" spans="1:4">
      <c r="A19" s="10" t="s">
        <v>13</v>
      </c>
      <c r="B19" s="70" t="s">
        <v>21</v>
      </c>
      <c r="C19" s="78">
        <v>1.8360000000000001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-1362.6999600000097</v>
      </c>
      <c r="D21" s="79">
        <v>-4.3E-3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709.28287805800005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7659.2426082541124</v>
      </c>
      <c r="D27" s="79">
        <v>2.41E-2</v>
      </c>
    </row>
    <row r="28" spans="1:4">
      <c r="A28" s="10" t="s">
        <v>13</v>
      </c>
      <c r="B28" s="70" t="s">
        <v>29</v>
      </c>
      <c r="C28" s="78">
        <v>67593.709036936358</v>
      </c>
      <c r="D28" s="79">
        <v>0.21299999999999999</v>
      </c>
    </row>
    <row r="29" spans="1:4">
      <c r="A29" s="10" t="s">
        <v>13</v>
      </c>
      <c r="B29" s="70" t="s">
        <v>30</v>
      </c>
      <c r="C29" s="78">
        <v>3.8490000000000003E-2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-3138.3733446299998</v>
      </c>
      <c r="D31" s="79">
        <v>-9.9000000000000008E-3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8464.9466228556303</v>
      </c>
      <c r="D33" s="79">
        <v>2.6700000000000002E-2</v>
      </c>
    </row>
    <row r="34" spans="1:4">
      <c r="A34" s="10" t="s">
        <v>13</v>
      </c>
      <c r="B34" s="69" t="s">
        <v>35</v>
      </c>
      <c r="C34" s="78">
        <v>14366.719437909</v>
      </c>
      <c r="D34" s="79">
        <v>4.53E-2</v>
      </c>
    </row>
    <row r="35" spans="1:4">
      <c r="A35" s="10" t="s">
        <v>13</v>
      </c>
      <c r="B35" s="69" t="s">
        <v>36</v>
      </c>
      <c r="C35" s="78">
        <v>35793.556594840702</v>
      </c>
      <c r="D35" s="79">
        <v>0.1128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1276.491632596</v>
      </c>
      <c r="D37" s="79">
        <v>4.0000000000000001E-3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f>SUM(C11:C41)</f>
        <v>317276.18615802773</v>
      </c>
      <c r="D42" s="79">
        <v>1</v>
      </c>
    </row>
    <row r="43" spans="1:4">
      <c r="A43" s="10" t="s">
        <v>13</v>
      </c>
      <c r="B43" s="73" t="s">
        <v>44</v>
      </c>
      <c r="C43" s="78">
        <v>34750.862861832204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204</v>
      </c>
      <c r="D51">
        <v>0.4909</v>
      </c>
    </row>
    <row r="52" spans="3:4">
      <c r="C52" t="s">
        <v>205</v>
      </c>
      <c r="D52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98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1010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1011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1010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100</v>
      </c>
      <c r="BF6" s="16" t="s">
        <v>101</v>
      </c>
      <c r="BH6" s="19" t="s">
        <v>102</v>
      </c>
    </row>
    <row r="7" spans="1:60" ht="26.25" customHeight="1">
      <c r="B7" s="126" t="s">
        <v>103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40</v>
      </c>
      <c r="H11" s="25"/>
      <c r="I11" s="76">
        <v>-1362.6999600000097</v>
      </c>
      <c r="J11" s="77">
        <v>1</v>
      </c>
      <c r="K11" s="77">
        <v>-4.3E-3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40</v>
      </c>
      <c r="H14" s="19"/>
      <c r="I14" s="82">
        <v>-1362.6999600000097</v>
      </c>
      <c r="J14" s="81">
        <v>1</v>
      </c>
      <c r="K14" s="81">
        <v>-4.3E-3</v>
      </c>
      <c r="BF14" s="16" t="s">
        <v>126</v>
      </c>
    </row>
    <row r="15" spans="1:60">
      <c r="B15" t="s">
        <v>1015</v>
      </c>
      <c r="C15" t="s">
        <v>1016</v>
      </c>
      <c r="D15" t="s">
        <v>123</v>
      </c>
      <c r="E15" t="s">
        <v>1017</v>
      </c>
      <c r="F15" t="s">
        <v>106</v>
      </c>
      <c r="G15" s="78">
        <v>2</v>
      </c>
      <c r="H15" s="78">
        <v>-1251499.999999996</v>
      </c>
      <c r="I15" s="78">
        <v>-96.340469999999698</v>
      </c>
      <c r="J15" s="79">
        <v>7.0699999999999999E-2</v>
      </c>
      <c r="K15" s="79">
        <v>-2.9999999999999997E-4</v>
      </c>
      <c r="BF15" s="16" t="s">
        <v>127</v>
      </c>
    </row>
    <row r="16" spans="1:60">
      <c r="B16" t="s">
        <v>1018</v>
      </c>
      <c r="C16" t="s">
        <v>1019</v>
      </c>
      <c r="D16" t="s">
        <v>123</v>
      </c>
      <c r="E16" t="s">
        <v>1017</v>
      </c>
      <c r="F16" t="s">
        <v>106</v>
      </c>
      <c r="G16" s="78">
        <v>38</v>
      </c>
      <c r="H16" s="78">
        <v>-865815.78947369102</v>
      </c>
      <c r="I16" s="78">
        <v>-1266.3594900000101</v>
      </c>
      <c r="J16" s="79">
        <v>0.92930000000000001</v>
      </c>
      <c r="K16" s="79">
        <v>-4.0000000000000001E-3</v>
      </c>
      <c r="BF16" s="16" t="s">
        <v>128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1021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69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1027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1029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1031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1032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1033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1034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1035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21" sqref="I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89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2.25</v>
      </c>
      <c r="K11" s="7"/>
      <c r="L11" s="7"/>
      <c r="M11" s="77">
        <v>7.4399999999999994E-2</v>
      </c>
      <c r="N11" s="76">
        <v>744515.56</v>
      </c>
      <c r="O11" s="7"/>
      <c r="P11" s="76">
        <v>709.28287805800005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2.25</v>
      </c>
      <c r="M12" s="81">
        <v>7.4399999999999994E-2</v>
      </c>
      <c r="N12" s="82">
        <v>744515.56</v>
      </c>
      <c r="P12" s="82">
        <v>709.28287805800005</v>
      </c>
      <c r="R12" s="81">
        <v>1</v>
      </c>
      <c r="S12" s="81">
        <v>2.2000000000000001E-3</v>
      </c>
    </row>
    <row r="13" spans="2:81">
      <c r="B13" s="80" t="s">
        <v>1032</v>
      </c>
      <c r="C13" s="16"/>
      <c r="D13" s="16"/>
      <c r="E13" s="16"/>
      <c r="J13" s="82">
        <v>0.62</v>
      </c>
      <c r="M13" s="81">
        <v>1E-4</v>
      </c>
      <c r="N13" s="82">
        <v>42515.56</v>
      </c>
      <c r="P13" s="82">
        <v>8.1936780579999997</v>
      </c>
      <c r="R13" s="81">
        <v>1.1599999999999999E-2</v>
      </c>
      <c r="S13" s="81">
        <v>0</v>
      </c>
    </row>
    <row r="14" spans="2:81">
      <c r="B14" t="s">
        <v>1036</v>
      </c>
      <c r="C14" t="s">
        <v>1037</v>
      </c>
      <c r="D14" t="s">
        <v>123</v>
      </c>
      <c r="E14" t="s">
        <v>1038</v>
      </c>
      <c r="F14" t="s">
        <v>112</v>
      </c>
      <c r="G14" t="s">
        <v>1039</v>
      </c>
      <c r="H14" t="s">
        <v>212</v>
      </c>
      <c r="J14" s="78">
        <v>0.01</v>
      </c>
      <c r="K14" t="s">
        <v>102</v>
      </c>
      <c r="L14" s="79">
        <v>5.5E-2</v>
      </c>
      <c r="M14" s="79">
        <v>0</v>
      </c>
      <c r="N14" s="78">
        <v>8571.75</v>
      </c>
      <c r="O14" s="78">
        <v>67.2</v>
      </c>
      <c r="P14" s="78">
        <v>5.7602159999999998</v>
      </c>
      <c r="Q14" s="79">
        <v>2.0000000000000001E-4</v>
      </c>
      <c r="R14" s="79">
        <v>8.0999999999999996E-3</v>
      </c>
      <c r="S14" s="79">
        <v>0</v>
      </c>
    </row>
    <row r="15" spans="2:81">
      <c r="B15" t="s">
        <v>1040</v>
      </c>
      <c r="C15" t="s">
        <v>1041</v>
      </c>
      <c r="D15" t="s">
        <v>123</v>
      </c>
      <c r="E15" t="s">
        <v>1042</v>
      </c>
      <c r="F15" t="s">
        <v>443</v>
      </c>
      <c r="G15" t="s">
        <v>1043</v>
      </c>
      <c r="H15" t="s">
        <v>212</v>
      </c>
      <c r="I15" t="s">
        <v>464</v>
      </c>
      <c r="J15" s="78">
        <v>0.01</v>
      </c>
      <c r="K15" t="s">
        <v>102</v>
      </c>
      <c r="L15" s="79">
        <v>0.02</v>
      </c>
      <c r="M15" s="79">
        <v>1.9E-3</v>
      </c>
      <c r="N15" s="78">
        <v>3767.71</v>
      </c>
      <c r="O15" s="78">
        <v>13</v>
      </c>
      <c r="P15" s="78">
        <v>0.48980230000000002</v>
      </c>
      <c r="Q15" s="79">
        <v>1E-4</v>
      </c>
      <c r="R15" s="79">
        <v>6.9999999999999999E-4</v>
      </c>
      <c r="S15" s="79">
        <v>0</v>
      </c>
    </row>
    <row r="16" spans="2:81">
      <c r="B16" t="s">
        <v>1044</v>
      </c>
      <c r="C16" t="s">
        <v>1045</v>
      </c>
      <c r="D16" t="s">
        <v>123</v>
      </c>
      <c r="E16" t="s">
        <v>1046</v>
      </c>
      <c r="F16" t="s">
        <v>443</v>
      </c>
      <c r="G16" t="s">
        <v>228</v>
      </c>
      <c r="H16" t="s">
        <v>454</v>
      </c>
      <c r="J16" s="78">
        <v>0.01</v>
      </c>
      <c r="K16" t="s">
        <v>102</v>
      </c>
      <c r="L16" s="79">
        <v>5.1499999999999997E-2</v>
      </c>
      <c r="M16" s="79">
        <v>0</v>
      </c>
      <c r="N16" s="78">
        <v>13377</v>
      </c>
      <c r="O16" s="78">
        <v>1E-4</v>
      </c>
      <c r="P16" s="78">
        <v>1.3377000000000001E-5</v>
      </c>
      <c r="Q16" s="79">
        <v>2.0000000000000001E-4</v>
      </c>
      <c r="R16" s="79">
        <v>0</v>
      </c>
      <c r="S16" s="79">
        <v>0</v>
      </c>
    </row>
    <row r="17" spans="2:19">
      <c r="B17" t="s">
        <v>1047</v>
      </c>
      <c r="C17" t="s">
        <v>1048</v>
      </c>
      <c r="D17" t="s">
        <v>123</v>
      </c>
      <c r="E17" t="s">
        <v>1049</v>
      </c>
      <c r="F17" t="s">
        <v>443</v>
      </c>
      <c r="G17" t="s">
        <v>228</v>
      </c>
      <c r="H17" t="s">
        <v>454</v>
      </c>
      <c r="I17"/>
      <c r="J17" s="78">
        <v>0.01</v>
      </c>
      <c r="K17" t="s">
        <v>102</v>
      </c>
      <c r="L17" s="79">
        <v>5.7000000000000002E-2</v>
      </c>
      <c r="M17" s="79">
        <v>0</v>
      </c>
      <c r="N17" s="78">
        <v>1380.01</v>
      </c>
      <c r="O17" s="78">
        <v>0.01</v>
      </c>
      <c r="P17" s="78">
        <v>1.3800100000000001E-4</v>
      </c>
      <c r="Q17" s="79">
        <v>0</v>
      </c>
      <c r="R17" s="79">
        <v>0</v>
      </c>
      <c r="S17" s="79">
        <v>0</v>
      </c>
    </row>
    <row r="18" spans="2:19">
      <c r="B18" t="s">
        <v>1050</v>
      </c>
      <c r="C18" t="s">
        <v>1051</v>
      </c>
      <c r="D18" t="s">
        <v>123</v>
      </c>
      <c r="E18" t="s">
        <v>1052</v>
      </c>
      <c r="F18" t="s">
        <v>443</v>
      </c>
      <c r="G18" t="s">
        <v>228</v>
      </c>
      <c r="H18" t="s">
        <v>454</v>
      </c>
      <c r="I18"/>
      <c r="J18" s="78">
        <v>2.92</v>
      </c>
      <c r="K18" t="s">
        <v>102</v>
      </c>
      <c r="L18" s="79">
        <v>5.5E-2</v>
      </c>
      <c r="M18" s="79">
        <v>1E-4</v>
      </c>
      <c r="N18" s="78">
        <v>1759.79</v>
      </c>
      <c r="O18" s="78">
        <v>73</v>
      </c>
      <c r="P18" s="78">
        <v>1.2846466999999999</v>
      </c>
      <c r="Q18" s="79">
        <v>1E-4</v>
      </c>
      <c r="R18" s="79">
        <v>1.8E-3</v>
      </c>
      <c r="S18" s="79">
        <v>0</v>
      </c>
    </row>
    <row r="19" spans="2:19">
      <c r="B19" t="s">
        <v>1053</v>
      </c>
      <c r="C19" t="s">
        <v>1054</v>
      </c>
      <c r="D19" t="s">
        <v>123</v>
      </c>
      <c r="E19" t="s">
        <v>1046</v>
      </c>
      <c r="F19" t="s">
        <v>443</v>
      </c>
      <c r="G19" t="s">
        <v>228</v>
      </c>
      <c r="H19" t="s">
        <v>454</v>
      </c>
      <c r="I19" t="s">
        <v>1055</v>
      </c>
      <c r="J19" s="78">
        <v>0.01</v>
      </c>
      <c r="K19" t="s">
        <v>102</v>
      </c>
      <c r="L19" s="79">
        <v>4.9000000000000002E-2</v>
      </c>
      <c r="M19" s="79">
        <v>0</v>
      </c>
      <c r="N19" s="78">
        <v>3992.61</v>
      </c>
      <c r="O19" s="78">
        <v>6.4</v>
      </c>
      <c r="P19" s="78">
        <v>0.25552703999999998</v>
      </c>
      <c r="Q19" s="79">
        <v>1E-4</v>
      </c>
      <c r="R19" s="79">
        <v>4.0000000000000002E-4</v>
      </c>
      <c r="S19" s="79">
        <v>0</v>
      </c>
    </row>
    <row r="20" spans="2:19">
      <c r="B20" t="s">
        <v>1056</v>
      </c>
      <c r="C20" t="s">
        <v>1057</v>
      </c>
      <c r="D20" t="s">
        <v>123</v>
      </c>
      <c r="E20" t="s">
        <v>1058</v>
      </c>
      <c r="F20" t="s">
        <v>443</v>
      </c>
      <c r="G20" t="s">
        <v>228</v>
      </c>
      <c r="H20" t="s">
        <v>454</v>
      </c>
      <c r="I20" t="s">
        <v>1059</v>
      </c>
      <c r="J20" s="78">
        <v>0.01</v>
      </c>
      <c r="K20" t="s">
        <v>102</v>
      </c>
      <c r="L20" s="79">
        <v>5.5E-2</v>
      </c>
      <c r="M20" s="79">
        <v>1E-4</v>
      </c>
      <c r="N20" s="78">
        <v>3000</v>
      </c>
      <c r="O20" s="78">
        <v>1</v>
      </c>
      <c r="P20" s="78">
        <v>0.03</v>
      </c>
      <c r="Q20" s="79">
        <v>0</v>
      </c>
      <c r="R20" s="79">
        <v>0</v>
      </c>
      <c r="S20" s="79">
        <v>0</v>
      </c>
    </row>
    <row r="21" spans="2:19">
      <c r="B21" t="s">
        <v>1060</v>
      </c>
      <c r="C21" t="s">
        <v>1061</v>
      </c>
      <c r="D21" t="s">
        <v>123</v>
      </c>
      <c r="E21" t="s">
        <v>1062</v>
      </c>
      <c r="F21" t="s">
        <v>112</v>
      </c>
      <c r="G21" t="s">
        <v>228</v>
      </c>
      <c r="H21" t="s">
        <v>454</v>
      </c>
      <c r="I21"/>
      <c r="J21" s="78">
        <v>3.46</v>
      </c>
      <c r="K21" t="s">
        <v>102</v>
      </c>
      <c r="L21" s="79">
        <v>5.5E-2</v>
      </c>
      <c r="M21" s="79">
        <v>2.0000000000000001E-4</v>
      </c>
      <c r="N21" s="78">
        <v>6666.69</v>
      </c>
      <c r="O21" s="78">
        <v>5.6</v>
      </c>
      <c r="P21" s="78">
        <v>0.37333464</v>
      </c>
      <c r="Q21" s="79">
        <v>0</v>
      </c>
      <c r="R21" s="79">
        <v>5.0000000000000001E-4</v>
      </c>
      <c r="S21" s="79">
        <v>0</v>
      </c>
    </row>
    <row r="22" spans="2:19">
      <c r="B22" s="80" t="s">
        <v>1033</v>
      </c>
      <c r="C22" s="16"/>
      <c r="D22" s="16"/>
      <c r="E22" s="16"/>
      <c r="J22" s="82">
        <v>2.27</v>
      </c>
      <c r="M22" s="81">
        <v>7.5200000000000003E-2</v>
      </c>
      <c r="N22" s="82">
        <v>702000</v>
      </c>
      <c r="P22" s="82">
        <v>701.08920000000001</v>
      </c>
      <c r="R22" s="81">
        <v>0.98839999999999995</v>
      </c>
      <c r="S22" s="81">
        <v>2.2000000000000001E-3</v>
      </c>
    </row>
    <row r="23" spans="2:19">
      <c r="B23" t="s">
        <v>1063</v>
      </c>
      <c r="C23" t="s">
        <v>1064</v>
      </c>
      <c r="D23" t="s">
        <v>123</v>
      </c>
      <c r="E23" t="s">
        <v>1065</v>
      </c>
      <c r="F23" t="s">
        <v>348</v>
      </c>
      <c r="G23" t="s">
        <v>401</v>
      </c>
      <c r="H23" t="s">
        <v>212</v>
      </c>
      <c r="I23" t="s">
        <v>1066</v>
      </c>
      <c r="J23" s="78">
        <v>1.19</v>
      </c>
      <c r="K23" t="s">
        <v>102</v>
      </c>
      <c r="L23" s="79">
        <v>3.5499999999999997E-2</v>
      </c>
      <c r="M23" s="79">
        <v>6.1499999999999999E-2</v>
      </c>
      <c r="N23" s="78">
        <v>252000</v>
      </c>
      <c r="O23" s="78">
        <v>97.96</v>
      </c>
      <c r="P23" s="78">
        <v>246.85919999999999</v>
      </c>
      <c r="Q23" s="79">
        <v>8.9999999999999998E-4</v>
      </c>
      <c r="R23" s="79">
        <v>0.34799999999999998</v>
      </c>
      <c r="S23" s="79">
        <v>8.0000000000000004E-4</v>
      </c>
    </row>
    <row r="24" spans="2:19">
      <c r="B24" t="s">
        <v>1067</v>
      </c>
      <c r="C24" t="s">
        <v>1068</v>
      </c>
      <c r="D24" t="s">
        <v>123</v>
      </c>
      <c r="E24" t="s">
        <v>1069</v>
      </c>
      <c r="F24" t="s">
        <v>128</v>
      </c>
      <c r="G24" t="s">
        <v>228</v>
      </c>
      <c r="H24" t="s">
        <v>454</v>
      </c>
      <c r="I24" t="s">
        <v>1070</v>
      </c>
      <c r="J24" s="78">
        <v>2.85</v>
      </c>
      <c r="K24" t="s">
        <v>102</v>
      </c>
      <c r="L24" s="79">
        <v>0</v>
      </c>
      <c r="M24" s="79">
        <v>8.2699999999999996E-2</v>
      </c>
      <c r="N24" s="78">
        <v>450000</v>
      </c>
      <c r="O24" s="78">
        <v>100.94</v>
      </c>
      <c r="P24" s="78">
        <v>454.23</v>
      </c>
      <c r="Q24" s="79">
        <v>0</v>
      </c>
      <c r="R24" s="79">
        <v>0.64039999999999997</v>
      </c>
      <c r="S24" s="79">
        <v>1.4E-3</v>
      </c>
    </row>
    <row r="25" spans="2:19">
      <c r="B25" s="80" t="s">
        <v>305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J26" s="78">
        <v>0</v>
      </c>
      <c r="K26" t="s">
        <v>228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560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J28" s="78">
        <v>0</v>
      </c>
      <c r="K28" t="s">
        <v>228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306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J31" s="78">
        <v>0</v>
      </c>
      <c r="K31" t="s">
        <v>228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307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J33" s="78">
        <v>0</v>
      </c>
      <c r="K33" t="s">
        <v>228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235</v>
      </c>
      <c r="C34" s="16"/>
      <c r="D34" s="16"/>
      <c r="E34" s="16"/>
    </row>
    <row r="35" spans="2:19">
      <c r="B35" t="s">
        <v>300</v>
      </c>
      <c r="C35" s="16"/>
      <c r="D35" s="16"/>
      <c r="E35" s="16"/>
    </row>
    <row r="36" spans="2:19">
      <c r="B36" t="s">
        <v>301</v>
      </c>
      <c r="C36" s="16"/>
      <c r="D36" s="16"/>
      <c r="E36" s="16"/>
    </row>
    <row r="37" spans="2:19">
      <c r="B37" t="s">
        <v>302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6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1045758.81</v>
      </c>
      <c r="I11" s="7"/>
      <c r="J11" s="76">
        <v>7659.2426082541124</v>
      </c>
      <c r="K11" s="7"/>
      <c r="L11" s="77">
        <v>1</v>
      </c>
      <c r="M11" s="77">
        <v>2.41E-2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1033384.18</v>
      </c>
      <c r="J12" s="82">
        <v>7448.4404975088455</v>
      </c>
      <c r="L12" s="81">
        <v>0.97250000000000003</v>
      </c>
      <c r="M12" s="81">
        <v>2.35E-2</v>
      </c>
    </row>
    <row r="13" spans="2:98">
      <c r="B13" t="s">
        <v>1071</v>
      </c>
      <c r="C13" t="s">
        <v>1072</v>
      </c>
      <c r="D13" t="s">
        <v>123</v>
      </c>
      <c r="E13" t="s">
        <v>1073</v>
      </c>
      <c r="F13" t="s">
        <v>1074</v>
      </c>
      <c r="G13" t="s">
        <v>106</v>
      </c>
      <c r="H13" s="78">
        <v>26572</v>
      </c>
      <c r="I13" s="78">
        <v>100</v>
      </c>
      <c r="J13" s="78">
        <v>102.275628</v>
      </c>
      <c r="K13" s="79">
        <v>6.3E-3</v>
      </c>
      <c r="L13" s="79">
        <v>1.34E-2</v>
      </c>
      <c r="M13" s="79">
        <v>2.9999999999999997E-4</v>
      </c>
    </row>
    <row r="14" spans="2:98">
      <c r="B14" t="s">
        <v>1075</v>
      </c>
      <c r="C14" t="s">
        <v>1076</v>
      </c>
      <c r="D14" t="s">
        <v>123</v>
      </c>
      <c r="E14" t="s">
        <v>1077</v>
      </c>
      <c r="F14" t="s">
        <v>856</v>
      </c>
      <c r="G14" t="s">
        <v>106</v>
      </c>
      <c r="H14" s="78">
        <v>5306</v>
      </c>
      <c r="I14" s="78">
        <v>6792</v>
      </c>
      <c r="J14" s="78">
        <v>1387.1161684799999</v>
      </c>
      <c r="K14" s="79">
        <v>5.0000000000000001E-4</v>
      </c>
      <c r="L14" s="79">
        <v>0.18110000000000001</v>
      </c>
      <c r="M14" s="79">
        <v>4.4000000000000003E-3</v>
      </c>
    </row>
    <row r="15" spans="2:98">
      <c r="B15" t="s">
        <v>1078</v>
      </c>
      <c r="C15" t="s">
        <v>1079</v>
      </c>
      <c r="D15" t="s">
        <v>123</v>
      </c>
      <c r="E15" t="s">
        <v>1080</v>
      </c>
      <c r="F15" t="s">
        <v>856</v>
      </c>
      <c r="G15" t="s">
        <v>106</v>
      </c>
      <c r="H15" s="78">
        <v>50000</v>
      </c>
      <c r="I15" s="78">
        <v>100</v>
      </c>
      <c r="J15" s="78">
        <v>192.45</v>
      </c>
      <c r="K15" s="79">
        <v>5.9999999999999995E-4</v>
      </c>
      <c r="L15" s="79">
        <v>2.5100000000000001E-2</v>
      </c>
      <c r="M15" s="79">
        <v>5.9999999999999995E-4</v>
      </c>
    </row>
    <row r="16" spans="2:98">
      <c r="B16" t="s">
        <v>1081</v>
      </c>
      <c r="C16" t="s">
        <v>1082</v>
      </c>
      <c r="D16" t="s">
        <v>123</v>
      </c>
      <c r="E16" t="s">
        <v>1083</v>
      </c>
      <c r="F16" t="s">
        <v>856</v>
      </c>
      <c r="G16" t="s">
        <v>106</v>
      </c>
      <c r="H16" s="78">
        <v>8020</v>
      </c>
      <c r="I16" s="78">
        <v>311.72820000000002</v>
      </c>
      <c r="J16" s="78">
        <v>96.227315712359996</v>
      </c>
      <c r="K16" s="79">
        <v>8.0000000000000004E-4</v>
      </c>
      <c r="L16" s="79">
        <v>1.26E-2</v>
      </c>
      <c r="M16" s="79">
        <v>2.9999999999999997E-4</v>
      </c>
    </row>
    <row r="17" spans="2:13">
      <c r="B17" t="s">
        <v>1084</v>
      </c>
      <c r="C17" t="s">
        <v>1085</v>
      </c>
      <c r="D17" t="s">
        <v>123</v>
      </c>
      <c r="E17" t="s">
        <v>1086</v>
      </c>
      <c r="F17" t="s">
        <v>856</v>
      </c>
      <c r="G17" t="s">
        <v>106</v>
      </c>
      <c r="H17" s="78">
        <v>13988</v>
      </c>
      <c r="I17" s="78">
        <v>830.05280000000005</v>
      </c>
      <c r="J17" s="78">
        <v>446.89886702073602</v>
      </c>
      <c r="K17" s="79">
        <v>1.4E-3</v>
      </c>
      <c r="L17" s="79">
        <v>5.8299999999999998E-2</v>
      </c>
      <c r="M17" s="79">
        <v>1.4E-3</v>
      </c>
    </row>
    <row r="18" spans="2:13">
      <c r="B18" t="s">
        <v>1087</v>
      </c>
      <c r="C18" t="s">
        <v>1088</v>
      </c>
      <c r="D18" t="s">
        <v>123</v>
      </c>
      <c r="E18" s="16"/>
      <c r="F18" t="s">
        <v>571</v>
      </c>
      <c r="G18" t="s">
        <v>106</v>
      </c>
      <c r="H18" s="78">
        <v>332.99</v>
      </c>
      <c r="I18" s="78">
        <v>90093.3</v>
      </c>
      <c r="J18" s="78">
        <v>1154.7064650498301</v>
      </c>
      <c r="K18" s="79">
        <v>0</v>
      </c>
      <c r="L18" s="79">
        <v>0.15079999999999999</v>
      </c>
      <c r="M18" s="79">
        <v>3.5999999999999999E-3</v>
      </c>
    </row>
    <row r="19" spans="2:13">
      <c r="B19" t="s">
        <v>1089</v>
      </c>
      <c r="C19" t="s">
        <v>1090</v>
      </c>
      <c r="D19" t="s">
        <v>123</v>
      </c>
      <c r="E19" t="s">
        <v>1091</v>
      </c>
      <c r="F19" t="s">
        <v>571</v>
      </c>
      <c r="G19" t="s">
        <v>106</v>
      </c>
      <c r="H19" s="78">
        <v>60000</v>
      </c>
      <c r="I19" s="78">
        <v>100</v>
      </c>
      <c r="J19" s="78">
        <v>230.94</v>
      </c>
      <c r="K19" s="79">
        <v>8.9999999999999993E-3</v>
      </c>
      <c r="L19" s="79">
        <v>3.0200000000000001E-2</v>
      </c>
      <c r="M19" s="79">
        <v>6.9999999999999999E-4</v>
      </c>
    </row>
    <row r="20" spans="2:13">
      <c r="B20" t="s">
        <v>1092</v>
      </c>
      <c r="C20" t="s">
        <v>1093</v>
      </c>
      <c r="D20" t="s">
        <v>123</v>
      </c>
      <c r="E20" t="s">
        <v>1094</v>
      </c>
      <c r="F20" t="s">
        <v>571</v>
      </c>
      <c r="G20" t="s">
        <v>106</v>
      </c>
      <c r="H20" s="78">
        <v>3605</v>
      </c>
      <c r="I20" s="78">
        <v>1387.07</v>
      </c>
      <c r="J20" s="78">
        <v>192.46490910150001</v>
      </c>
      <c r="K20" s="79">
        <v>0</v>
      </c>
      <c r="L20" s="79">
        <v>2.5100000000000001E-2</v>
      </c>
      <c r="M20" s="79">
        <v>5.9999999999999995E-4</v>
      </c>
    </row>
    <row r="21" spans="2:13">
      <c r="B21" t="s">
        <v>1095</v>
      </c>
      <c r="C21" t="s">
        <v>1096</v>
      </c>
      <c r="D21" t="s">
        <v>123</v>
      </c>
      <c r="E21" t="s">
        <v>1097</v>
      </c>
      <c r="F21" t="s">
        <v>1098</v>
      </c>
      <c r="G21" t="s">
        <v>106</v>
      </c>
      <c r="H21" s="78">
        <v>41131.24</v>
      </c>
      <c r="I21" s="78">
        <v>1E-4</v>
      </c>
      <c r="J21" s="78">
        <v>1.5831414276E-4</v>
      </c>
      <c r="K21" s="79">
        <v>2.7699999999999999E-2</v>
      </c>
      <c r="L21" s="79">
        <v>0</v>
      </c>
      <c r="M21" s="79">
        <v>0</v>
      </c>
    </row>
    <row r="22" spans="2:13">
      <c r="B22" t="s">
        <v>1099</v>
      </c>
      <c r="C22" t="s">
        <v>1100</v>
      </c>
      <c r="D22" t="s">
        <v>123</v>
      </c>
      <c r="E22" t="s">
        <v>1101</v>
      </c>
      <c r="F22" t="s">
        <v>311</v>
      </c>
      <c r="G22" t="s">
        <v>106</v>
      </c>
      <c r="H22" s="78">
        <v>244820</v>
      </c>
      <c r="I22" s="78">
        <v>296.077</v>
      </c>
      <c r="J22" s="78">
        <v>2789.9696331785999</v>
      </c>
      <c r="K22" s="79">
        <v>0</v>
      </c>
      <c r="L22" s="79">
        <v>0.36430000000000001</v>
      </c>
      <c r="M22" s="79">
        <v>8.8000000000000005E-3</v>
      </c>
    </row>
    <row r="23" spans="2:13">
      <c r="B23" t="s">
        <v>1102</v>
      </c>
      <c r="C23" t="s">
        <v>1103</v>
      </c>
      <c r="D23" t="s">
        <v>123</v>
      </c>
      <c r="E23" t="s">
        <v>1104</v>
      </c>
      <c r="F23" t="s">
        <v>1105</v>
      </c>
      <c r="G23" t="s">
        <v>106</v>
      </c>
      <c r="H23" s="78">
        <v>9829</v>
      </c>
      <c r="I23" s="78">
        <v>610.43849999999998</v>
      </c>
      <c r="J23" s="78">
        <v>230.940000635085</v>
      </c>
      <c r="K23" s="79">
        <v>0</v>
      </c>
      <c r="L23" s="79">
        <v>3.0200000000000001E-2</v>
      </c>
      <c r="M23" s="79">
        <v>6.9999999999999999E-4</v>
      </c>
    </row>
    <row r="24" spans="2:13">
      <c r="B24" t="s">
        <v>1106</v>
      </c>
      <c r="C24" t="s">
        <v>1107</v>
      </c>
      <c r="D24" t="s">
        <v>123</v>
      </c>
      <c r="E24" t="s">
        <v>1108</v>
      </c>
      <c r="F24" t="s">
        <v>1105</v>
      </c>
      <c r="G24" t="s">
        <v>106</v>
      </c>
      <c r="H24" s="78">
        <v>562517</v>
      </c>
      <c r="I24" s="78">
        <v>8.8994</v>
      </c>
      <c r="J24" s="78">
        <v>192.68339526940201</v>
      </c>
      <c r="K24" s="79">
        <v>5.9999999999999995E-4</v>
      </c>
      <c r="L24" s="79">
        <v>2.52E-2</v>
      </c>
      <c r="M24" s="79">
        <v>5.9999999999999995E-4</v>
      </c>
    </row>
    <row r="25" spans="2:13">
      <c r="B25" t="s">
        <v>1109</v>
      </c>
      <c r="C25" t="s">
        <v>1110</v>
      </c>
      <c r="D25" t="s">
        <v>123</v>
      </c>
      <c r="E25" t="s">
        <v>1111</v>
      </c>
      <c r="F25" t="s">
        <v>112</v>
      </c>
      <c r="G25" t="s">
        <v>102</v>
      </c>
      <c r="H25" s="78">
        <v>3400</v>
      </c>
      <c r="I25" s="78">
        <v>9.9999999999999995E-7</v>
      </c>
      <c r="J25" s="78">
        <v>3.4E-8</v>
      </c>
      <c r="K25" s="79">
        <v>2.9999999999999997E-4</v>
      </c>
      <c r="L25" s="79">
        <v>0</v>
      </c>
      <c r="M25" s="79">
        <v>0</v>
      </c>
    </row>
    <row r="26" spans="2:13">
      <c r="B26" t="s">
        <v>1112</v>
      </c>
      <c r="C26" t="s">
        <v>1113</v>
      </c>
      <c r="D26" t="s">
        <v>123</v>
      </c>
      <c r="E26" t="s">
        <v>1114</v>
      </c>
      <c r="F26" t="s">
        <v>128</v>
      </c>
      <c r="G26" t="s">
        <v>106</v>
      </c>
      <c r="H26" s="78">
        <v>3735.95</v>
      </c>
      <c r="I26" s="78">
        <v>1272.98</v>
      </c>
      <c r="J26" s="78">
        <v>183.05034289719001</v>
      </c>
      <c r="K26" s="79">
        <v>0</v>
      </c>
      <c r="L26" s="79">
        <v>2.3900000000000001E-2</v>
      </c>
      <c r="M26" s="79">
        <v>5.9999999999999995E-4</v>
      </c>
    </row>
    <row r="27" spans="2:13">
      <c r="B27" t="s">
        <v>1115</v>
      </c>
      <c r="C27" t="s">
        <v>1116</v>
      </c>
      <c r="D27" t="s">
        <v>123</v>
      </c>
      <c r="E27" t="s">
        <v>400</v>
      </c>
      <c r="F27" t="s">
        <v>128</v>
      </c>
      <c r="G27" t="s">
        <v>102</v>
      </c>
      <c r="H27" s="78">
        <v>127</v>
      </c>
      <c r="I27" s="78">
        <v>195840.64079999999</v>
      </c>
      <c r="J27" s="78">
        <v>248.71761381600001</v>
      </c>
      <c r="K27" s="79">
        <v>0</v>
      </c>
      <c r="L27" s="79">
        <v>3.2500000000000001E-2</v>
      </c>
      <c r="M27" s="79">
        <v>8.0000000000000004E-4</v>
      </c>
    </row>
    <row r="28" spans="2:13">
      <c r="B28" s="80" t="s">
        <v>233</v>
      </c>
      <c r="C28" s="16"/>
      <c r="D28" s="16"/>
      <c r="E28" s="16"/>
      <c r="H28" s="82">
        <v>12374.63</v>
      </c>
      <c r="J28" s="82">
        <v>210.80211074526687</v>
      </c>
      <c r="L28" s="81">
        <v>2.75E-2</v>
      </c>
      <c r="M28" s="81">
        <v>6.9999999999999999E-4</v>
      </c>
    </row>
    <row r="29" spans="2:13">
      <c r="B29" s="80" t="s">
        <v>306</v>
      </c>
      <c r="C29" s="16"/>
      <c r="D29" s="16"/>
      <c r="E29" s="16"/>
      <c r="H29" s="82">
        <v>12316</v>
      </c>
      <c r="J29" s="82">
        <v>210.80211051960001</v>
      </c>
      <c r="L29" s="81">
        <v>2.75E-2</v>
      </c>
      <c r="M29" s="81">
        <v>6.9999999999999999E-4</v>
      </c>
    </row>
    <row r="30" spans="2:13">
      <c r="B30" t="s">
        <v>1117</v>
      </c>
      <c r="C30" t="s">
        <v>1118</v>
      </c>
      <c r="D30" t="s">
        <v>123</v>
      </c>
      <c r="E30" t="s">
        <v>1119</v>
      </c>
      <c r="F30" t="s">
        <v>571</v>
      </c>
      <c r="G30" t="s">
        <v>106</v>
      </c>
      <c r="H30" s="78">
        <v>12316</v>
      </c>
      <c r="I30" s="78">
        <v>444.69</v>
      </c>
      <c r="J30" s="78">
        <v>210.80211051960001</v>
      </c>
      <c r="K30" s="79">
        <v>0</v>
      </c>
      <c r="L30" s="79">
        <v>2.75E-2</v>
      </c>
      <c r="M30" s="79">
        <v>6.9999999999999999E-4</v>
      </c>
    </row>
    <row r="31" spans="2:13">
      <c r="B31" s="80" t="s">
        <v>307</v>
      </c>
      <c r="C31" s="16"/>
      <c r="D31" s="16"/>
      <c r="E31" s="16"/>
      <c r="H31" s="82">
        <v>58.63</v>
      </c>
      <c r="J31" s="82">
        <v>2.2566687000000001E-7</v>
      </c>
      <c r="L31" s="81">
        <v>0</v>
      </c>
      <c r="M31" s="81">
        <v>0</v>
      </c>
    </row>
    <row r="32" spans="2:13">
      <c r="B32" t="s">
        <v>1120</v>
      </c>
      <c r="C32" t="s">
        <v>1121</v>
      </c>
      <c r="D32" t="s">
        <v>123</v>
      </c>
      <c r="E32" t="s">
        <v>1122</v>
      </c>
      <c r="F32" t="s">
        <v>783</v>
      </c>
      <c r="G32" t="s">
        <v>106</v>
      </c>
      <c r="H32" s="78">
        <v>43.79</v>
      </c>
      <c r="I32" s="78">
        <v>1E-4</v>
      </c>
      <c r="J32" s="78">
        <v>1.6854770999999999E-7</v>
      </c>
      <c r="K32" s="79">
        <v>0</v>
      </c>
      <c r="L32" s="79">
        <v>0</v>
      </c>
      <c r="M32" s="79">
        <v>0</v>
      </c>
    </row>
    <row r="33" spans="2:13">
      <c r="B33" t="s">
        <v>1123</v>
      </c>
      <c r="C33" t="s">
        <v>1124</v>
      </c>
      <c r="D33" t="s">
        <v>123</v>
      </c>
      <c r="E33" t="s">
        <v>1125</v>
      </c>
      <c r="F33" t="s">
        <v>797</v>
      </c>
      <c r="G33" t="s">
        <v>106</v>
      </c>
      <c r="H33" s="78">
        <v>14.84</v>
      </c>
      <c r="I33" s="78">
        <v>1E-4</v>
      </c>
      <c r="J33" s="78">
        <v>5.7119160000000002E-8</v>
      </c>
      <c r="K33" s="79">
        <v>2.0000000000000001E-4</v>
      </c>
      <c r="L33" s="79">
        <v>0</v>
      </c>
      <c r="M33" s="79">
        <v>0</v>
      </c>
    </row>
    <row r="34" spans="2:13">
      <c r="B34" t="s">
        <v>235</v>
      </c>
      <c r="C34" s="16"/>
      <c r="D34" s="16"/>
      <c r="E34" s="16"/>
    </row>
    <row r="35" spans="2:13">
      <c r="B35" t="s">
        <v>300</v>
      </c>
      <c r="C35" s="16"/>
      <c r="D35" s="16"/>
      <c r="E35" s="16"/>
    </row>
    <row r="36" spans="2:13">
      <c r="B36" t="s">
        <v>301</v>
      </c>
      <c r="C36" s="16"/>
      <c r="D36" s="16"/>
      <c r="E36" s="16"/>
    </row>
    <row r="37" spans="2:13">
      <c r="B37" t="s">
        <v>302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2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18179075.609999999</v>
      </c>
      <c r="G11" s="7"/>
      <c r="H11" s="76">
        <v>67593.709036936358</v>
      </c>
      <c r="I11" s="7"/>
      <c r="J11" s="77">
        <v>1</v>
      </c>
      <c r="K11" s="77">
        <v>0.21299999999999999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9259003.6699999999</v>
      </c>
      <c r="H12" s="82">
        <v>22945.643914873785</v>
      </c>
      <c r="J12" s="81">
        <v>0.33950000000000002</v>
      </c>
      <c r="K12" s="81">
        <v>7.2300000000000003E-2</v>
      </c>
    </row>
    <row r="13" spans="2:55">
      <c r="B13" s="80" t="s">
        <v>1126</v>
      </c>
      <c r="C13" s="16"/>
      <c r="F13" s="82">
        <v>2153141</v>
      </c>
      <c r="H13" s="82">
        <v>9854.5074096836997</v>
      </c>
      <c r="J13" s="81">
        <v>0.14580000000000001</v>
      </c>
      <c r="K13" s="81">
        <v>3.1099999999999999E-2</v>
      </c>
    </row>
    <row r="14" spans="2:55">
      <c r="B14" t="s">
        <v>1127</v>
      </c>
      <c r="C14" t="s">
        <v>1128</v>
      </c>
      <c r="D14" t="s">
        <v>106</v>
      </c>
      <c r="E14" t="s">
        <v>1129</v>
      </c>
      <c r="F14" s="78">
        <v>55000</v>
      </c>
      <c r="G14" s="78">
        <v>93.571899999999999</v>
      </c>
      <c r="H14" s="78">
        <v>198.08703370500001</v>
      </c>
      <c r="I14" s="79">
        <v>0</v>
      </c>
      <c r="J14" s="79">
        <v>2.8999999999999998E-3</v>
      </c>
      <c r="K14" s="79">
        <v>5.9999999999999995E-4</v>
      </c>
    </row>
    <row r="15" spans="2:55">
      <c r="B15" t="s">
        <v>1130</v>
      </c>
      <c r="C15" t="s">
        <v>1131</v>
      </c>
      <c r="D15" t="s">
        <v>106</v>
      </c>
      <c r="E15" t="s">
        <v>1132</v>
      </c>
      <c r="F15" s="78">
        <v>110000</v>
      </c>
      <c r="G15" s="78">
        <v>126.13800000000001</v>
      </c>
      <c r="H15" s="78">
        <v>534.05567819999999</v>
      </c>
      <c r="I15" s="79">
        <v>0</v>
      </c>
      <c r="J15" s="79">
        <v>7.9000000000000008E-3</v>
      </c>
      <c r="K15" s="79">
        <v>1.6999999999999999E-3</v>
      </c>
    </row>
    <row r="16" spans="2:55">
      <c r="B16" t="s">
        <v>1133</v>
      </c>
      <c r="C16" t="s">
        <v>1134</v>
      </c>
      <c r="D16" t="s">
        <v>106</v>
      </c>
      <c r="E16" t="s">
        <v>1135</v>
      </c>
      <c r="F16" s="78">
        <v>100000</v>
      </c>
      <c r="G16" s="78">
        <v>74.932900000000004</v>
      </c>
      <c r="H16" s="78">
        <v>288.41673209999999</v>
      </c>
      <c r="I16" s="79">
        <v>1.6999999999999999E-3</v>
      </c>
      <c r="J16" s="79">
        <v>4.3E-3</v>
      </c>
      <c r="K16" s="79">
        <v>8.9999999999999998E-4</v>
      </c>
    </row>
    <row r="17" spans="2:11">
      <c r="B17" t="s">
        <v>1136</v>
      </c>
      <c r="C17" t="s">
        <v>1137</v>
      </c>
      <c r="D17" t="s">
        <v>106</v>
      </c>
      <c r="E17" t="s">
        <v>1138</v>
      </c>
      <c r="F17" s="78">
        <v>96250</v>
      </c>
      <c r="G17" s="78">
        <v>73.756</v>
      </c>
      <c r="H17" s="78">
        <v>273.24108734999999</v>
      </c>
      <c r="I17" s="79">
        <v>1.1999999999999999E-3</v>
      </c>
      <c r="J17" s="79">
        <v>4.0000000000000001E-3</v>
      </c>
      <c r="K17" s="79">
        <v>8.9999999999999998E-4</v>
      </c>
    </row>
    <row r="18" spans="2:11">
      <c r="B18" t="s">
        <v>1139</v>
      </c>
      <c r="C18" t="s">
        <v>1140</v>
      </c>
      <c r="D18" t="s">
        <v>106</v>
      </c>
      <c r="E18" t="s">
        <v>1141</v>
      </c>
      <c r="F18" s="78">
        <v>99000</v>
      </c>
      <c r="G18" s="78">
        <v>202.97069999999999</v>
      </c>
      <c r="H18" s="78">
        <v>773.42188205699995</v>
      </c>
      <c r="I18" s="79">
        <v>1E-3</v>
      </c>
      <c r="J18" s="79">
        <v>1.14E-2</v>
      </c>
      <c r="K18" s="79">
        <v>2.3999999999999998E-3</v>
      </c>
    </row>
    <row r="19" spans="2:11">
      <c r="B19" t="s">
        <v>1142</v>
      </c>
      <c r="C19" t="s">
        <v>1143</v>
      </c>
      <c r="D19" t="s">
        <v>106</v>
      </c>
      <c r="E19" t="s">
        <v>1144</v>
      </c>
      <c r="F19" s="78">
        <v>194889</v>
      </c>
      <c r="G19" s="78">
        <v>75.542699999999996</v>
      </c>
      <c r="H19" s="78">
        <v>566.66676410894695</v>
      </c>
      <c r="I19" s="79">
        <v>9.7000000000000003E-3</v>
      </c>
      <c r="J19" s="79">
        <v>8.3999999999999995E-3</v>
      </c>
      <c r="K19" s="79">
        <v>1.8E-3</v>
      </c>
    </row>
    <row r="20" spans="2:11">
      <c r="B20" t="s">
        <v>1145</v>
      </c>
      <c r="C20" t="s">
        <v>1146</v>
      </c>
      <c r="D20" t="s">
        <v>106</v>
      </c>
      <c r="E20"/>
      <c r="F20" s="78">
        <v>100000</v>
      </c>
      <c r="G20" s="78">
        <v>121.62139999999999</v>
      </c>
      <c r="H20" s="78">
        <v>468.12076860000002</v>
      </c>
      <c r="I20" s="79">
        <v>2.3E-3</v>
      </c>
      <c r="J20" s="79">
        <v>6.8999999999999999E-3</v>
      </c>
      <c r="K20" s="79">
        <v>1.5E-3</v>
      </c>
    </row>
    <row r="21" spans="2:11">
      <c r="B21" t="s">
        <v>1147</v>
      </c>
      <c r="C21" t="s">
        <v>1148</v>
      </c>
      <c r="D21" t="s">
        <v>106</v>
      </c>
      <c r="E21" t="s">
        <v>1149</v>
      </c>
      <c r="F21" s="78">
        <v>87500</v>
      </c>
      <c r="G21" s="78">
        <v>110.1174</v>
      </c>
      <c r="H21" s="78">
        <v>370.86163852499999</v>
      </c>
      <c r="I21" s="79">
        <v>8.0000000000000004E-4</v>
      </c>
      <c r="J21" s="79">
        <v>5.4999999999999997E-3</v>
      </c>
      <c r="K21" s="79">
        <v>1.1999999999999999E-3</v>
      </c>
    </row>
    <row r="22" spans="2:11">
      <c r="B22" t="s">
        <v>1150</v>
      </c>
      <c r="C22" t="s">
        <v>1151</v>
      </c>
      <c r="D22" t="s">
        <v>106</v>
      </c>
      <c r="E22" t="s">
        <v>1152</v>
      </c>
      <c r="F22" s="78">
        <v>60000</v>
      </c>
      <c r="G22" s="78">
        <v>85.850800000000007</v>
      </c>
      <c r="H22" s="78">
        <v>198.26383752000001</v>
      </c>
      <c r="I22" s="79">
        <v>2.0000000000000001E-4</v>
      </c>
      <c r="J22" s="79">
        <v>2.8999999999999998E-3</v>
      </c>
      <c r="K22" s="79">
        <v>5.9999999999999995E-4</v>
      </c>
    </row>
    <row r="23" spans="2:11">
      <c r="B23" t="s">
        <v>1153</v>
      </c>
      <c r="C23" t="s">
        <v>1154</v>
      </c>
      <c r="D23" t="s">
        <v>106</v>
      </c>
      <c r="E23" t="s">
        <v>1155</v>
      </c>
      <c r="F23" s="78">
        <v>165000</v>
      </c>
      <c r="G23" s="78">
        <v>89.830200000000005</v>
      </c>
      <c r="H23" s="78">
        <v>570.49812567000004</v>
      </c>
      <c r="I23" s="79">
        <v>1.1000000000000001E-3</v>
      </c>
      <c r="J23" s="79">
        <v>8.3999999999999995E-3</v>
      </c>
      <c r="K23" s="79">
        <v>1.8E-3</v>
      </c>
    </row>
    <row r="24" spans="2:11">
      <c r="B24" t="s">
        <v>1156</v>
      </c>
      <c r="C24" t="s">
        <v>1157</v>
      </c>
      <c r="D24" t="s">
        <v>106</v>
      </c>
      <c r="E24" t="s">
        <v>1158</v>
      </c>
      <c r="F24" s="78">
        <v>92002</v>
      </c>
      <c r="G24" s="78">
        <v>258.36500000000001</v>
      </c>
      <c r="H24" s="78">
        <v>914.9110231377</v>
      </c>
      <c r="I24" s="79">
        <v>0</v>
      </c>
      <c r="J24" s="79">
        <v>1.35E-2</v>
      </c>
      <c r="K24" s="79">
        <v>2.8999999999999998E-3</v>
      </c>
    </row>
    <row r="25" spans="2:11">
      <c r="B25" t="s">
        <v>1159</v>
      </c>
      <c r="C25" t="s">
        <v>1160</v>
      </c>
      <c r="D25" t="s">
        <v>106</v>
      </c>
      <c r="E25" t="s">
        <v>1161</v>
      </c>
      <c r="F25" s="78">
        <v>188000</v>
      </c>
      <c r="G25" s="78">
        <v>160.26220000000001</v>
      </c>
      <c r="H25" s="78">
        <v>1159.676510664</v>
      </c>
      <c r="I25" s="79">
        <v>1.9E-3</v>
      </c>
      <c r="J25" s="79">
        <v>1.72E-2</v>
      </c>
      <c r="K25" s="79">
        <v>3.7000000000000002E-3</v>
      </c>
    </row>
    <row r="26" spans="2:11">
      <c r="B26" t="s">
        <v>1162</v>
      </c>
      <c r="C26" t="s">
        <v>1163</v>
      </c>
      <c r="D26" t="s">
        <v>106</v>
      </c>
      <c r="E26" t="s">
        <v>1164</v>
      </c>
      <c r="F26" s="78">
        <v>164000</v>
      </c>
      <c r="G26" s="78">
        <v>155.74350000000001</v>
      </c>
      <c r="H26" s="78">
        <v>983.10903966000001</v>
      </c>
      <c r="I26" s="79">
        <v>2.0999999999999999E-3</v>
      </c>
      <c r="J26" s="79">
        <v>1.4500000000000001E-2</v>
      </c>
      <c r="K26" s="79">
        <v>3.0999999999999999E-3</v>
      </c>
    </row>
    <row r="27" spans="2:11">
      <c r="B27" t="s">
        <v>1165</v>
      </c>
      <c r="C27" t="s">
        <v>1166</v>
      </c>
      <c r="D27" t="s">
        <v>106</v>
      </c>
      <c r="E27" t="s">
        <v>1152</v>
      </c>
      <c r="F27" s="78">
        <v>134000</v>
      </c>
      <c r="G27" s="78">
        <v>99.858199999999997</v>
      </c>
      <c r="H27" s="78">
        <v>515.03464381200001</v>
      </c>
      <c r="I27" s="79">
        <v>4.0000000000000002E-4</v>
      </c>
      <c r="J27" s="79">
        <v>7.6E-3</v>
      </c>
      <c r="K27" s="79">
        <v>1.6000000000000001E-3</v>
      </c>
    </row>
    <row r="28" spans="2:11">
      <c r="B28" t="s">
        <v>1167</v>
      </c>
      <c r="C28" t="s">
        <v>1168</v>
      </c>
      <c r="D28" t="s">
        <v>106</v>
      </c>
      <c r="E28" t="s">
        <v>1169</v>
      </c>
      <c r="F28" s="78">
        <v>65000</v>
      </c>
      <c r="G28" s="78">
        <v>87.067400000000006</v>
      </c>
      <c r="H28" s="78">
        <v>217.82957468999999</v>
      </c>
      <c r="I28" s="79">
        <v>1E-3</v>
      </c>
      <c r="J28" s="79">
        <v>3.2000000000000002E-3</v>
      </c>
      <c r="K28" s="79">
        <v>6.9999999999999999E-4</v>
      </c>
    </row>
    <row r="29" spans="2:11">
      <c r="B29" t="s">
        <v>1170</v>
      </c>
      <c r="C29" t="s">
        <v>1171</v>
      </c>
      <c r="D29" t="s">
        <v>106</v>
      </c>
      <c r="E29" t="s">
        <v>1172</v>
      </c>
      <c r="F29" s="78">
        <v>20000</v>
      </c>
      <c r="G29" s="78">
        <v>78.430999999999997</v>
      </c>
      <c r="H29" s="78">
        <v>60.3761838</v>
      </c>
      <c r="I29" s="79">
        <v>1E-4</v>
      </c>
      <c r="J29" s="79">
        <v>8.9999999999999998E-4</v>
      </c>
      <c r="K29" s="79">
        <v>2.0000000000000001E-4</v>
      </c>
    </row>
    <row r="30" spans="2:11">
      <c r="B30" t="s">
        <v>1173</v>
      </c>
      <c r="C30" t="s">
        <v>1174</v>
      </c>
      <c r="D30" t="s">
        <v>106</v>
      </c>
      <c r="E30" t="s">
        <v>1175</v>
      </c>
      <c r="F30" s="78">
        <v>190499</v>
      </c>
      <c r="G30" s="78">
        <v>100.32129999999999</v>
      </c>
      <c r="H30" s="78">
        <v>735.58652108166302</v>
      </c>
      <c r="I30" s="79">
        <v>1.5E-3</v>
      </c>
      <c r="J30" s="79">
        <v>1.09E-2</v>
      </c>
      <c r="K30" s="79">
        <v>2.3E-3</v>
      </c>
    </row>
    <row r="31" spans="2:11">
      <c r="B31" t="s">
        <v>1176</v>
      </c>
      <c r="C31" t="s">
        <v>1177</v>
      </c>
      <c r="D31" t="s">
        <v>106</v>
      </c>
      <c r="E31" t="s">
        <v>1178</v>
      </c>
      <c r="F31" s="78">
        <v>90001</v>
      </c>
      <c r="G31" s="78">
        <v>146.71100000000001</v>
      </c>
      <c r="H31" s="78">
        <v>508.22722200638998</v>
      </c>
      <c r="I31" s="79">
        <v>4.0000000000000002E-4</v>
      </c>
      <c r="J31" s="79">
        <v>7.4999999999999997E-3</v>
      </c>
      <c r="K31" s="79">
        <v>1.6000000000000001E-3</v>
      </c>
    </row>
    <row r="32" spans="2:11">
      <c r="B32" t="s">
        <v>1179</v>
      </c>
      <c r="C32" t="s">
        <v>1180</v>
      </c>
      <c r="D32" t="s">
        <v>106</v>
      </c>
      <c r="E32" t="s">
        <v>1172</v>
      </c>
      <c r="F32" s="78">
        <v>62000</v>
      </c>
      <c r="G32" s="78">
        <v>119.42619999999999</v>
      </c>
      <c r="H32" s="78">
        <v>284.99629515599997</v>
      </c>
      <c r="I32" s="79">
        <v>2.0000000000000001E-4</v>
      </c>
      <c r="J32" s="79">
        <v>4.1999999999999997E-3</v>
      </c>
      <c r="K32" s="79">
        <v>8.9999999999999998E-4</v>
      </c>
    </row>
    <row r="33" spans="2:11">
      <c r="B33" t="s">
        <v>1181</v>
      </c>
      <c r="C33" t="s">
        <v>1182</v>
      </c>
      <c r="D33" t="s">
        <v>106</v>
      </c>
      <c r="E33" t="s">
        <v>1183</v>
      </c>
      <c r="F33" s="78">
        <v>80000</v>
      </c>
      <c r="G33" s="78">
        <v>75.7102</v>
      </c>
      <c r="H33" s="78">
        <v>233.12684784000001</v>
      </c>
      <c r="I33" s="79">
        <v>8.8999999999999999E-3</v>
      </c>
      <c r="J33" s="79">
        <v>3.3999999999999998E-3</v>
      </c>
      <c r="K33" s="79">
        <v>6.9999999999999999E-4</v>
      </c>
    </row>
    <row r="34" spans="2:11">
      <c r="B34" s="80" t="s">
        <v>1184</v>
      </c>
      <c r="C34" s="16"/>
      <c r="F34" s="82">
        <v>824210.67</v>
      </c>
      <c r="H34" s="82">
        <v>2322.98087875997</v>
      </c>
      <c r="J34" s="81">
        <v>3.44E-2</v>
      </c>
      <c r="K34" s="81">
        <v>7.3000000000000001E-3</v>
      </c>
    </row>
    <row r="35" spans="2:11">
      <c r="B35" t="s">
        <v>1185</v>
      </c>
      <c r="C35" t="s">
        <v>1186</v>
      </c>
      <c r="D35" t="s">
        <v>106</v>
      </c>
      <c r="E35" t="s">
        <v>1187</v>
      </c>
      <c r="F35" s="78">
        <v>227.67</v>
      </c>
      <c r="G35" s="78">
        <v>169906.17300000048</v>
      </c>
      <c r="H35" s="78">
        <v>1488.8909032819699</v>
      </c>
      <c r="I35" s="79">
        <v>0</v>
      </c>
      <c r="J35" s="79">
        <v>2.1999999999999999E-2</v>
      </c>
      <c r="K35" s="79">
        <v>4.7000000000000002E-3</v>
      </c>
    </row>
    <row r="36" spans="2:11">
      <c r="B36" t="s">
        <v>1188</v>
      </c>
      <c r="C36" t="s">
        <v>1189</v>
      </c>
      <c r="D36" t="s">
        <v>102</v>
      </c>
      <c r="E36" t="s">
        <v>1190</v>
      </c>
      <c r="F36" s="78">
        <v>823983</v>
      </c>
      <c r="G36" s="78">
        <v>101.2266</v>
      </c>
      <c r="H36" s="78">
        <v>834.08997547800004</v>
      </c>
      <c r="I36" s="79">
        <v>0</v>
      </c>
      <c r="J36" s="79">
        <v>1.23E-2</v>
      </c>
      <c r="K36" s="79">
        <v>2.5999999999999999E-3</v>
      </c>
    </row>
    <row r="37" spans="2:11">
      <c r="B37" s="80" t="s">
        <v>1191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228</v>
      </c>
      <c r="C38" t="s">
        <v>228</v>
      </c>
      <c r="D38" t="s">
        <v>228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1192</v>
      </c>
      <c r="C39" s="16"/>
      <c r="F39" s="82">
        <v>6281652</v>
      </c>
      <c r="H39" s="82">
        <v>10768.155626430116</v>
      </c>
      <c r="J39" s="81">
        <v>0.1593</v>
      </c>
      <c r="K39" s="81">
        <v>3.39E-2</v>
      </c>
    </row>
    <row r="40" spans="2:11">
      <c r="B40" t="s">
        <v>1193</v>
      </c>
      <c r="C40" t="s">
        <v>1194</v>
      </c>
      <c r="D40" t="s">
        <v>106</v>
      </c>
      <c r="E40" t="s">
        <v>1195</v>
      </c>
      <c r="F40" s="78">
        <v>480000</v>
      </c>
      <c r="G40" s="78">
        <v>87.282300000000006</v>
      </c>
      <c r="H40" s="78">
        <v>1612.55794896</v>
      </c>
      <c r="I40" s="79">
        <v>1.6000000000000001E-3</v>
      </c>
      <c r="J40" s="79">
        <v>2.3900000000000001E-2</v>
      </c>
      <c r="K40" s="79">
        <v>5.1000000000000004E-3</v>
      </c>
    </row>
    <row r="41" spans="2:11">
      <c r="B41" t="s">
        <v>1196</v>
      </c>
      <c r="C41" t="s">
        <v>1197</v>
      </c>
      <c r="D41" t="s">
        <v>106</v>
      </c>
      <c r="E41" t="s">
        <v>1198</v>
      </c>
      <c r="F41" s="78">
        <v>138000</v>
      </c>
      <c r="G41" s="78">
        <v>97.598399999999998</v>
      </c>
      <c r="H41" s="78">
        <v>518.40561340800002</v>
      </c>
      <c r="I41" s="79">
        <v>1.4E-3</v>
      </c>
      <c r="J41" s="79">
        <v>7.7000000000000002E-3</v>
      </c>
      <c r="K41" s="79">
        <v>1.6000000000000001E-3</v>
      </c>
    </row>
    <row r="42" spans="2:11">
      <c r="B42" t="s">
        <v>1199</v>
      </c>
      <c r="C42" t="s">
        <v>1200</v>
      </c>
      <c r="D42" t="s">
        <v>102</v>
      </c>
      <c r="E42" t="s">
        <v>1201</v>
      </c>
      <c r="F42" s="78">
        <v>1036500</v>
      </c>
      <c r="G42" s="78">
        <v>95.390799999999999</v>
      </c>
      <c r="H42" s="78">
        <v>988.72564199999999</v>
      </c>
      <c r="I42" s="79">
        <v>5.0000000000000001E-4</v>
      </c>
      <c r="J42" s="79">
        <v>1.46E-2</v>
      </c>
      <c r="K42" s="79">
        <v>3.0999999999999999E-3</v>
      </c>
    </row>
    <row r="43" spans="2:11">
      <c r="B43" t="s">
        <v>1202</v>
      </c>
      <c r="C43" t="s">
        <v>1203</v>
      </c>
      <c r="D43" t="s">
        <v>102</v>
      </c>
      <c r="E43" t="s">
        <v>1204</v>
      </c>
      <c r="F43" s="78">
        <v>792000</v>
      </c>
      <c r="G43" s="78">
        <v>94.919600000000003</v>
      </c>
      <c r="H43" s="78">
        <v>751.76323200000002</v>
      </c>
      <c r="I43" s="79">
        <v>2.9999999999999997E-4</v>
      </c>
      <c r="J43" s="79">
        <v>1.11E-2</v>
      </c>
      <c r="K43" s="79">
        <v>2.3999999999999998E-3</v>
      </c>
    </row>
    <row r="44" spans="2:11">
      <c r="B44" t="s">
        <v>1205</v>
      </c>
      <c r="C44" t="s">
        <v>1206</v>
      </c>
      <c r="D44" t="s">
        <v>102</v>
      </c>
      <c r="E44" t="s">
        <v>1207</v>
      </c>
      <c r="F44" s="78">
        <v>144000</v>
      </c>
      <c r="G44" s="78">
        <v>106.1553</v>
      </c>
      <c r="H44" s="78">
        <v>152.863632</v>
      </c>
      <c r="I44" s="79">
        <v>0</v>
      </c>
      <c r="J44" s="79">
        <v>2.3E-3</v>
      </c>
      <c r="K44" s="79">
        <v>5.0000000000000001E-4</v>
      </c>
    </row>
    <row r="45" spans="2:11">
      <c r="B45" t="s">
        <v>1208</v>
      </c>
      <c r="C45" t="s">
        <v>1209</v>
      </c>
      <c r="D45" t="s">
        <v>106</v>
      </c>
      <c r="E45" t="s">
        <v>1210</v>
      </c>
      <c r="F45" s="78">
        <v>14076</v>
      </c>
      <c r="G45" s="78">
        <v>111.8454</v>
      </c>
      <c r="H45" s="78">
        <v>60.596186881896003</v>
      </c>
      <c r="I45" s="79">
        <v>0</v>
      </c>
      <c r="J45" s="79">
        <v>8.9999999999999998E-4</v>
      </c>
      <c r="K45" s="79">
        <v>2.0000000000000001E-4</v>
      </c>
    </row>
    <row r="46" spans="2:11">
      <c r="B46" t="s">
        <v>1211</v>
      </c>
      <c r="C46" t="s">
        <v>1212</v>
      </c>
      <c r="D46" t="s">
        <v>102</v>
      </c>
      <c r="E46" t="s">
        <v>1213</v>
      </c>
      <c r="F46" s="78">
        <v>1451692</v>
      </c>
      <c r="G46" s="78">
        <v>95.705600000000004</v>
      </c>
      <c r="H46" s="78">
        <v>1389.3505387519999</v>
      </c>
      <c r="I46" s="79">
        <v>2E-3</v>
      </c>
      <c r="J46" s="79">
        <v>2.06E-2</v>
      </c>
      <c r="K46" s="79">
        <v>4.4000000000000003E-3</v>
      </c>
    </row>
    <row r="47" spans="2:11">
      <c r="B47" t="s">
        <v>1214</v>
      </c>
      <c r="C47" t="s">
        <v>1215</v>
      </c>
      <c r="D47" t="s">
        <v>106</v>
      </c>
      <c r="E47" t="s">
        <v>1216</v>
      </c>
      <c r="F47" s="78">
        <v>158000</v>
      </c>
      <c r="G47" s="78">
        <v>122.43640000000001</v>
      </c>
      <c r="H47" s="78">
        <v>744.58717168800001</v>
      </c>
      <c r="I47" s="79">
        <v>1E-4</v>
      </c>
      <c r="J47" s="79">
        <v>1.0999999999999999E-2</v>
      </c>
      <c r="K47" s="79">
        <v>2.3E-3</v>
      </c>
    </row>
    <row r="48" spans="2:11">
      <c r="B48" t="s">
        <v>1217</v>
      </c>
      <c r="C48" t="s">
        <v>1218</v>
      </c>
      <c r="D48" t="s">
        <v>106</v>
      </c>
      <c r="E48" t="s">
        <v>1219</v>
      </c>
      <c r="F48" s="78">
        <v>446362</v>
      </c>
      <c r="G48" s="78">
        <v>131.56899999999999</v>
      </c>
      <c r="H48" s="78">
        <v>2260.4177021332198</v>
      </c>
      <c r="I48" s="79">
        <v>0</v>
      </c>
      <c r="J48" s="79">
        <v>3.3399999999999999E-2</v>
      </c>
      <c r="K48" s="79">
        <v>7.1000000000000004E-3</v>
      </c>
    </row>
    <row r="49" spans="2:11">
      <c r="B49" t="s">
        <v>1220</v>
      </c>
      <c r="C49" t="s">
        <v>1221</v>
      </c>
      <c r="D49" t="s">
        <v>102</v>
      </c>
      <c r="E49" t="s">
        <v>1222</v>
      </c>
      <c r="F49" s="78">
        <v>469960</v>
      </c>
      <c r="G49" s="78">
        <v>89.754800000000003</v>
      </c>
      <c r="H49" s="78">
        <v>421.81165807999997</v>
      </c>
      <c r="I49" s="79">
        <v>3.0999999999999999E-3</v>
      </c>
      <c r="J49" s="79">
        <v>6.1999999999999998E-3</v>
      </c>
      <c r="K49" s="79">
        <v>1.2999999999999999E-3</v>
      </c>
    </row>
    <row r="50" spans="2:11">
      <c r="B50" t="s">
        <v>1223</v>
      </c>
      <c r="C50" t="s">
        <v>1224</v>
      </c>
      <c r="D50" t="s">
        <v>106</v>
      </c>
      <c r="E50" t="s">
        <v>1225</v>
      </c>
      <c r="F50" s="78">
        <v>100000</v>
      </c>
      <c r="G50" s="78">
        <v>104.5955</v>
      </c>
      <c r="H50" s="78">
        <v>402.58807949999999</v>
      </c>
      <c r="I50" s="79">
        <v>5.0000000000000001E-4</v>
      </c>
      <c r="J50" s="79">
        <v>6.0000000000000001E-3</v>
      </c>
      <c r="K50" s="79">
        <v>1.2999999999999999E-3</v>
      </c>
    </row>
    <row r="51" spans="2:11">
      <c r="B51" t="s">
        <v>1226</v>
      </c>
      <c r="C51" t="s">
        <v>1227</v>
      </c>
      <c r="D51" t="s">
        <v>106</v>
      </c>
      <c r="E51" t="s">
        <v>1228</v>
      </c>
      <c r="F51" s="78">
        <v>100000</v>
      </c>
      <c r="G51" s="78">
        <v>151.81819999999999</v>
      </c>
      <c r="H51" s="78">
        <v>584.34825179999996</v>
      </c>
      <c r="I51" s="79">
        <v>5.0000000000000001E-4</v>
      </c>
      <c r="J51" s="79">
        <v>8.6E-3</v>
      </c>
      <c r="K51" s="79">
        <v>1.8E-3</v>
      </c>
    </row>
    <row r="52" spans="2:11">
      <c r="B52" t="s">
        <v>1229</v>
      </c>
      <c r="C52" t="s">
        <v>1230</v>
      </c>
      <c r="D52" t="s">
        <v>102</v>
      </c>
      <c r="E52" t="s">
        <v>1231</v>
      </c>
      <c r="F52" s="78">
        <v>694999</v>
      </c>
      <c r="G52" s="78">
        <v>100.5213</v>
      </c>
      <c r="H52" s="78">
        <v>698.62202978699997</v>
      </c>
      <c r="I52" s="79">
        <v>0</v>
      </c>
      <c r="J52" s="79">
        <v>1.03E-2</v>
      </c>
      <c r="K52" s="79">
        <v>2.2000000000000001E-3</v>
      </c>
    </row>
    <row r="53" spans="2:11">
      <c r="B53" t="s">
        <v>1232</v>
      </c>
      <c r="C53" t="s">
        <v>1233</v>
      </c>
      <c r="D53" t="s">
        <v>102</v>
      </c>
      <c r="E53" t="s">
        <v>1234</v>
      </c>
      <c r="F53" s="78">
        <v>256063</v>
      </c>
      <c r="G53" s="78">
        <v>70.888000000000005</v>
      </c>
      <c r="H53" s="78">
        <v>181.51793943999999</v>
      </c>
      <c r="I53" s="79">
        <v>2.9999999999999997E-4</v>
      </c>
      <c r="J53" s="79">
        <v>2.7000000000000001E-3</v>
      </c>
      <c r="K53" s="79">
        <v>5.9999999999999995E-4</v>
      </c>
    </row>
    <row r="54" spans="2:11">
      <c r="B54" s="80" t="s">
        <v>233</v>
      </c>
      <c r="C54" s="16"/>
      <c r="F54" s="82">
        <v>8920071.9399999995</v>
      </c>
      <c r="H54" s="82">
        <v>44648.065122062566</v>
      </c>
      <c r="J54" s="81">
        <v>0.66049999999999998</v>
      </c>
      <c r="K54" s="81">
        <v>0.14069999999999999</v>
      </c>
    </row>
    <row r="55" spans="2:11">
      <c r="B55" s="80" t="s">
        <v>1235</v>
      </c>
      <c r="C55" s="16"/>
      <c r="F55" s="82">
        <v>211000</v>
      </c>
      <c r="H55" s="82">
        <v>667.09854173400004</v>
      </c>
      <c r="J55" s="81">
        <v>9.9000000000000008E-3</v>
      </c>
      <c r="K55" s="81">
        <v>2.0999999999999999E-3</v>
      </c>
    </row>
    <row r="56" spans="2:11">
      <c r="B56" t="s">
        <v>1236</v>
      </c>
      <c r="C56" t="s">
        <v>1237</v>
      </c>
      <c r="D56" t="s">
        <v>106</v>
      </c>
      <c r="E56" t="s">
        <v>1238</v>
      </c>
      <c r="F56" s="78">
        <v>99000</v>
      </c>
      <c r="G56" s="78">
        <v>100</v>
      </c>
      <c r="H56" s="78">
        <v>381.05099999999999</v>
      </c>
      <c r="I56" s="79">
        <v>6.9999999999999999E-4</v>
      </c>
      <c r="J56" s="79">
        <v>5.5999999999999999E-3</v>
      </c>
      <c r="K56" s="79">
        <v>1.1999999999999999E-3</v>
      </c>
    </row>
    <row r="57" spans="2:11">
      <c r="B57" t="s">
        <v>1239</v>
      </c>
      <c r="C57" t="s">
        <v>1240</v>
      </c>
      <c r="D57" t="s">
        <v>106</v>
      </c>
      <c r="E57" t="s">
        <v>551</v>
      </c>
      <c r="F57" s="78">
        <v>87000</v>
      </c>
      <c r="G57" s="78">
        <v>61.321800000000003</v>
      </c>
      <c r="H57" s="78">
        <v>205.34401913400001</v>
      </c>
      <c r="I57" s="79">
        <v>4.0000000000000002E-4</v>
      </c>
      <c r="J57" s="79">
        <v>3.0000000000000001E-3</v>
      </c>
      <c r="K57" s="79">
        <v>5.9999999999999995E-4</v>
      </c>
    </row>
    <row r="58" spans="2:11">
      <c r="B58" t="s">
        <v>1241</v>
      </c>
      <c r="C58" t="s">
        <v>1242</v>
      </c>
      <c r="D58" t="s">
        <v>106</v>
      </c>
      <c r="E58" t="s">
        <v>1243</v>
      </c>
      <c r="F58" s="78">
        <v>25000</v>
      </c>
      <c r="G58" s="78">
        <v>83.869600000000005</v>
      </c>
      <c r="H58" s="78">
        <v>80.703522599999999</v>
      </c>
      <c r="I58" s="79">
        <v>0</v>
      </c>
      <c r="J58" s="79">
        <v>1.1999999999999999E-3</v>
      </c>
      <c r="K58" s="79">
        <v>2.9999999999999997E-4</v>
      </c>
    </row>
    <row r="59" spans="2:11">
      <c r="B59" s="80" t="s">
        <v>1244</v>
      </c>
      <c r="C59" s="16"/>
      <c r="F59" s="82">
        <v>0</v>
      </c>
      <c r="H59" s="82">
        <v>0</v>
      </c>
      <c r="J59" s="81">
        <v>0</v>
      </c>
      <c r="K59" s="81">
        <v>0</v>
      </c>
    </row>
    <row r="60" spans="2:11">
      <c r="B60" t="s">
        <v>228</v>
      </c>
      <c r="C60" t="s">
        <v>228</v>
      </c>
      <c r="D60" t="s">
        <v>228</v>
      </c>
      <c r="F60" s="78">
        <v>0</v>
      </c>
      <c r="G60" s="78">
        <v>0</v>
      </c>
      <c r="H60" s="78">
        <v>0</v>
      </c>
      <c r="I60" s="79">
        <v>0</v>
      </c>
      <c r="J60" s="79">
        <v>0</v>
      </c>
      <c r="K60" s="79">
        <v>0</v>
      </c>
    </row>
    <row r="61" spans="2:11">
      <c r="B61" s="80" t="s">
        <v>1245</v>
      </c>
      <c r="C61" s="16"/>
      <c r="F61" s="82">
        <v>0</v>
      </c>
      <c r="H61" s="82">
        <v>0</v>
      </c>
      <c r="J61" s="81">
        <v>0</v>
      </c>
      <c r="K61" s="81">
        <v>0</v>
      </c>
    </row>
    <row r="62" spans="2:11">
      <c r="B62" t="s">
        <v>228</v>
      </c>
      <c r="C62" t="s">
        <v>228</v>
      </c>
      <c r="D62" t="s">
        <v>228</v>
      </c>
      <c r="F62" s="78">
        <v>0</v>
      </c>
      <c r="G62" s="78">
        <v>0</v>
      </c>
      <c r="H62" s="78">
        <v>0</v>
      </c>
      <c r="I62" s="79">
        <v>0</v>
      </c>
      <c r="J62" s="79">
        <v>0</v>
      </c>
      <c r="K62" s="79">
        <v>0</v>
      </c>
    </row>
    <row r="63" spans="2:11">
      <c r="B63" s="80" t="s">
        <v>1246</v>
      </c>
      <c r="C63" s="16"/>
      <c r="F63" s="82">
        <v>8709071.9399999995</v>
      </c>
      <c r="H63" s="82">
        <v>43980.966580328568</v>
      </c>
      <c r="J63" s="81">
        <v>0.65069999999999995</v>
      </c>
      <c r="K63" s="81">
        <v>0.1386</v>
      </c>
    </row>
    <row r="64" spans="2:11">
      <c r="B64" t="s">
        <v>1247</v>
      </c>
      <c r="C64" t="s">
        <v>1248</v>
      </c>
      <c r="D64" t="s">
        <v>106</v>
      </c>
      <c r="E64" t="s">
        <v>1249</v>
      </c>
      <c r="F64" s="78">
        <v>57843</v>
      </c>
      <c r="G64" s="78">
        <v>120.81829999999999</v>
      </c>
      <c r="H64" s="78">
        <v>268.987092756381</v>
      </c>
      <c r="I64" s="79">
        <v>0</v>
      </c>
      <c r="J64" s="79">
        <v>4.0000000000000001E-3</v>
      </c>
      <c r="K64" s="79">
        <v>8.0000000000000004E-4</v>
      </c>
    </row>
    <row r="65" spans="2:11">
      <c r="B65" t="s">
        <v>1250</v>
      </c>
      <c r="C65" t="s">
        <v>1251</v>
      </c>
      <c r="D65" t="s">
        <v>106</v>
      </c>
      <c r="E65" t="s">
        <v>1252</v>
      </c>
      <c r="F65" s="78">
        <v>287700</v>
      </c>
      <c r="G65" s="78">
        <v>116.74160000000001</v>
      </c>
      <c r="H65" s="78">
        <v>1292.7466297368001</v>
      </c>
      <c r="I65" s="79">
        <v>1.2999999999999999E-3</v>
      </c>
      <c r="J65" s="79">
        <v>1.9099999999999999E-2</v>
      </c>
      <c r="K65" s="79">
        <v>4.1000000000000003E-3</v>
      </c>
    </row>
    <row r="66" spans="2:11">
      <c r="B66" t="s">
        <v>1253</v>
      </c>
      <c r="C66" t="s">
        <v>1254</v>
      </c>
      <c r="D66" t="s">
        <v>106</v>
      </c>
      <c r="E66" t="s">
        <v>1255</v>
      </c>
      <c r="F66" s="78">
        <v>435692.59</v>
      </c>
      <c r="G66" s="78">
        <v>111.51120000000013</v>
      </c>
      <c r="H66" s="78">
        <v>1870.02139033189</v>
      </c>
      <c r="I66" s="79">
        <v>0</v>
      </c>
      <c r="J66" s="79">
        <v>2.7699999999999999E-2</v>
      </c>
      <c r="K66" s="79">
        <v>5.8999999999999999E-3</v>
      </c>
    </row>
    <row r="67" spans="2:11">
      <c r="B67" t="s">
        <v>1256</v>
      </c>
      <c r="C67" t="s">
        <v>1257</v>
      </c>
      <c r="D67" t="s">
        <v>106</v>
      </c>
      <c r="E67" t="s">
        <v>1258</v>
      </c>
      <c r="F67" s="78">
        <v>57752</v>
      </c>
      <c r="G67" s="78">
        <v>106.3977</v>
      </c>
      <c r="H67" s="78">
        <v>236.50873206069599</v>
      </c>
      <c r="I67" s="79">
        <v>2.0000000000000001E-4</v>
      </c>
      <c r="J67" s="79">
        <v>3.5000000000000001E-3</v>
      </c>
      <c r="K67" s="79">
        <v>6.9999999999999999E-4</v>
      </c>
    </row>
    <row r="68" spans="2:11">
      <c r="B68" t="s">
        <v>1259</v>
      </c>
      <c r="C68" t="s">
        <v>1260</v>
      </c>
      <c r="D68" t="s">
        <v>106</v>
      </c>
      <c r="E68" t="s">
        <v>1261</v>
      </c>
      <c r="F68" s="78">
        <v>400</v>
      </c>
      <c r="G68" s="78">
        <v>100</v>
      </c>
      <c r="H68" s="78">
        <v>1.5396000000000001</v>
      </c>
      <c r="I68" s="79">
        <v>0</v>
      </c>
      <c r="J68" s="79">
        <v>0</v>
      </c>
      <c r="K68" s="79">
        <v>0</v>
      </c>
    </row>
    <row r="69" spans="2:11">
      <c r="B69" t="s">
        <v>1262</v>
      </c>
      <c r="C69" t="s">
        <v>1263</v>
      </c>
      <c r="D69" t="s">
        <v>106</v>
      </c>
      <c r="E69" t="s">
        <v>1264</v>
      </c>
      <c r="F69" s="78">
        <v>7571</v>
      </c>
      <c r="G69" s="78">
        <v>225.48869999999999</v>
      </c>
      <c r="H69" s="78">
        <v>65.709163736972997</v>
      </c>
      <c r="I69" s="79">
        <v>0</v>
      </c>
      <c r="J69" s="79">
        <v>1E-3</v>
      </c>
      <c r="K69" s="79">
        <v>2.0000000000000001E-4</v>
      </c>
    </row>
    <row r="70" spans="2:11">
      <c r="B70" t="s">
        <v>1265</v>
      </c>
      <c r="C70" t="s">
        <v>1266</v>
      </c>
      <c r="D70" t="s">
        <v>106</v>
      </c>
      <c r="E70" t="s">
        <v>312</v>
      </c>
      <c r="F70" s="78">
        <v>133024</v>
      </c>
      <c r="G70" s="78">
        <v>106.1382</v>
      </c>
      <c r="H70" s="78">
        <v>543.437535517632</v>
      </c>
      <c r="I70" s="79">
        <v>1E-4</v>
      </c>
      <c r="J70" s="79">
        <v>8.0000000000000002E-3</v>
      </c>
      <c r="K70" s="79">
        <v>1.6999999999999999E-3</v>
      </c>
    </row>
    <row r="71" spans="2:11">
      <c r="B71" t="s">
        <v>1267</v>
      </c>
      <c r="C71" t="s">
        <v>1268</v>
      </c>
      <c r="D71" t="s">
        <v>106</v>
      </c>
      <c r="E71" t="s">
        <v>1269</v>
      </c>
      <c r="F71" s="78">
        <v>350000</v>
      </c>
      <c r="G71" s="78">
        <v>105.17100000000001</v>
      </c>
      <c r="H71" s="78">
        <v>1416.8111265</v>
      </c>
      <c r="I71" s="79">
        <v>4.7000000000000002E-3</v>
      </c>
      <c r="J71" s="79">
        <v>2.1000000000000001E-2</v>
      </c>
      <c r="K71" s="79">
        <v>4.4999999999999997E-3</v>
      </c>
    </row>
    <row r="72" spans="2:11">
      <c r="B72" t="s">
        <v>1270</v>
      </c>
      <c r="C72" t="s">
        <v>1271</v>
      </c>
      <c r="D72" t="s">
        <v>106</v>
      </c>
      <c r="E72" t="s">
        <v>1272</v>
      </c>
      <c r="F72" s="78">
        <v>18.149999999999999</v>
      </c>
      <c r="G72" s="78">
        <v>112098.59930000007</v>
      </c>
      <c r="H72" s="78">
        <v>78.311352830084601</v>
      </c>
      <c r="I72" s="79">
        <v>0</v>
      </c>
      <c r="J72" s="79">
        <v>1.1999999999999999E-3</v>
      </c>
      <c r="K72" s="79">
        <v>2.0000000000000001E-4</v>
      </c>
    </row>
    <row r="73" spans="2:11">
      <c r="B73" t="s">
        <v>1273</v>
      </c>
      <c r="C73" t="s">
        <v>1274</v>
      </c>
      <c r="D73" t="s">
        <v>106</v>
      </c>
      <c r="E73" t="s">
        <v>1275</v>
      </c>
      <c r="F73" s="78">
        <v>88000</v>
      </c>
      <c r="G73" s="78">
        <v>68.906800000000004</v>
      </c>
      <c r="H73" s="78">
        <v>233.39560041600001</v>
      </c>
      <c r="I73" s="79">
        <v>0</v>
      </c>
      <c r="J73" s="79">
        <v>3.5000000000000001E-3</v>
      </c>
      <c r="K73" s="79">
        <v>6.9999999999999999E-4</v>
      </c>
    </row>
    <row r="74" spans="2:11">
      <c r="B74" t="s">
        <v>1276</v>
      </c>
      <c r="C74" t="s">
        <v>1277</v>
      </c>
      <c r="D74" t="s">
        <v>106</v>
      </c>
      <c r="E74" t="s">
        <v>1278</v>
      </c>
      <c r="F74" s="78">
        <v>308250</v>
      </c>
      <c r="G74" s="78">
        <v>119.1758</v>
      </c>
      <c r="H74" s="78">
        <v>1413.9663440715001</v>
      </c>
      <c r="I74" s="79">
        <v>1E-4</v>
      </c>
      <c r="J74" s="79">
        <v>2.0899999999999998E-2</v>
      </c>
      <c r="K74" s="79">
        <v>4.4999999999999997E-3</v>
      </c>
    </row>
    <row r="75" spans="2:11">
      <c r="B75" t="s">
        <v>1279</v>
      </c>
      <c r="C75" t="s">
        <v>1280</v>
      </c>
      <c r="D75" t="s">
        <v>106</v>
      </c>
      <c r="E75" t="s">
        <v>1281</v>
      </c>
      <c r="F75" s="78">
        <v>24000</v>
      </c>
      <c r="G75" s="78">
        <v>211.77500000000001</v>
      </c>
      <c r="H75" s="78">
        <v>195.62927400000001</v>
      </c>
      <c r="I75" s="79">
        <v>0</v>
      </c>
      <c r="J75" s="79">
        <v>2.8999999999999998E-3</v>
      </c>
      <c r="K75" s="79">
        <v>5.9999999999999995E-4</v>
      </c>
    </row>
    <row r="76" spans="2:11">
      <c r="B76" t="s">
        <v>1282</v>
      </c>
      <c r="C76" t="s">
        <v>1283</v>
      </c>
      <c r="D76" t="s">
        <v>106</v>
      </c>
      <c r="E76" t="s">
        <v>1284</v>
      </c>
      <c r="F76" s="78">
        <v>72107</v>
      </c>
      <c r="G76" s="78">
        <v>100</v>
      </c>
      <c r="H76" s="78">
        <v>277.53984300000002</v>
      </c>
      <c r="I76" s="79">
        <v>0</v>
      </c>
      <c r="J76" s="79">
        <v>4.1000000000000003E-3</v>
      </c>
      <c r="K76" s="79">
        <v>8.9999999999999998E-4</v>
      </c>
    </row>
    <row r="77" spans="2:11">
      <c r="B77" t="s">
        <v>1285</v>
      </c>
      <c r="C77" t="s">
        <v>1286</v>
      </c>
      <c r="D77" t="s">
        <v>106</v>
      </c>
      <c r="E77" t="s">
        <v>1287</v>
      </c>
      <c r="F77" s="78">
        <v>530.80999999999995</v>
      </c>
      <c r="G77" s="78">
        <v>100420.21499999982</v>
      </c>
      <c r="H77" s="78">
        <v>2051.6730509365302</v>
      </c>
      <c r="I77" s="79">
        <v>0</v>
      </c>
      <c r="J77" s="79">
        <v>3.04E-2</v>
      </c>
      <c r="K77" s="79">
        <v>6.4999999999999997E-3</v>
      </c>
    </row>
    <row r="78" spans="2:11">
      <c r="B78" t="s">
        <v>1288</v>
      </c>
      <c r="C78" t="s">
        <v>1289</v>
      </c>
      <c r="D78" t="s">
        <v>106</v>
      </c>
      <c r="E78" t="s">
        <v>1290</v>
      </c>
      <c r="F78" s="78">
        <v>500000</v>
      </c>
      <c r="G78" s="78">
        <v>142.0823</v>
      </c>
      <c r="H78" s="78">
        <v>2734.3738635</v>
      </c>
      <c r="I78" s="79">
        <v>1.1999999999999999E-3</v>
      </c>
      <c r="J78" s="79">
        <v>4.0500000000000001E-2</v>
      </c>
      <c r="K78" s="79">
        <v>8.6E-3</v>
      </c>
    </row>
    <row r="79" spans="2:11">
      <c r="B79" t="s">
        <v>1291</v>
      </c>
      <c r="C79" t="s">
        <v>1292</v>
      </c>
      <c r="D79" t="s">
        <v>106</v>
      </c>
      <c r="E79" t="s">
        <v>1293</v>
      </c>
      <c r="F79" s="78">
        <v>226412</v>
      </c>
      <c r="G79" s="78">
        <v>99.5578</v>
      </c>
      <c r="H79" s="78">
        <v>867.60619281746403</v>
      </c>
      <c r="I79" s="79">
        <v>2.9999999999999997E-4</v>
      </c>
      <c r="J79" s="79">
        <v>1.2800000000000001E-2</v>
      </c>
      <c r="K79" s="79">
        <v>2.7000000000000001E-3</v>
      </c>
    </row>
    <row r="80" spans="2:11">
      <c r="B80" t="s">
        <v>1294</v>
      </c>
      <c r="C80" t="s">
        <v>1295</v>
      </c>
      <c r="D80" t="s">
        <v>106</v>
      </c>
      <c r="E80" t="s">
        <v>1296</v>
      </c>
      <c r="F80" s="78">
        <v>200000</v>
      </c>
      <c r="G80" s="78">
        <v>1.2430000000000001</v>
      </c>
      <c r="H80" s="78">
        <v>9.5686140000000002</v>
      </c>
      <c r="I80" s="79">
        <v>1.2999999999999999E-3</v>
      </c>
      <c r="J80" s="79">
        <v>1E-4</v>
      </c>
      <c r="K80" s="79">
        <v>0</v>
      </c>
    </row>
    <row r="81" spans="2:11">
      <c r="B81" t="s">
        <v>1297</v>
      </c>
      <c r="C81" t="s">
        <v>1298</v>
      </c>
      <c r="D81" t="s">
        <v>106</v>
      </c>
      <c r="E81" t="s">
        <v>1299</v>
      </c>
      <c r="F81" s="78">
        <v>82500</v>
      </c>
      <c r="G81" s="78">
        <v>102.292</v>
      </c>
      <c r="H81" s="78">
        <v>324.82057409999999</v>
      </c>
      <c r="I81" s="79">
        <v>0</v>
      </c>
      <c r="J81" s="79">
        <v>4.7999999999999996E-3</v>
      </c>
      <c r="K81" s="79">
        <v>1E-3</v>
      </c>
    </row>
    <row r="82" spans="2:11">
      <c r="B82" t="s">
        <v>1300</v>
      </c>
      <c r="C82" t="s">
        <v>1301</v>
      </c>
      <c r="D82" t="s">
        <v>106</v>
      </c>
      <c r="E82" t="s">
        <v>1302</v>
      </c>
      <c r="F82" s="78">
        <v>483000</v>
      </c>
      <c r="G82" s="78">
        <v>112.9273</v>
      </c>
      <c r="H82" s="78">
        <v>2099.3941682909999</v>
      </c>
      <c r="I82" s="79">
        <v>1.1999999999999999E-3</v>
      </c>
      <c r="J82" s="79">
        <v>3.1099999999999999E-2</v>
      </c>
      <c r="K82" s="79">
        <v>6.6E-3</v>
      </c>
    </row>
    <row r="83" spans="2:11">
      <c r="B83" t="s">
        <v>1303</v>
      </c>
      <c r="C83" t="s">
        <v>1304</v>
      </c>
      <c r="D83" t="s">
        <v>106</v>
      </c>
      <c r="E83" t="s">
        <v>1183</v>
      </c>
      <c r="F83" s="78">
        <v>240000</v>
      </c>
      <c r="G83" s="78">
        <v>135.46430000000001</v>
      </c>
      <c r="H83" s="78">
        <v>1251.3650176799999</v>
      </c>
      <c r="I83" s="79">
        <v>0</v>
      </c>
      <c r="J83" s="79">
        <v>1.8499999999999999E-2</v>
      </c>
      <c r="K83" s="79">
        <v>3.8999999999999998E-3</v>
      </c>
    </row>
    <row r="84" spans="2:11">
      <c r="B84" t="s">
        <v>1305</v>
      </c>
      <c r="C84" t="s">
        <v>1306</v>
      </c>
      <c r="D84" t="s">
        <v>106</v>
      </c>
      <c r="E84" t="s">
        <v>1307</v>
      </c>
      <c r="F84" s="78">
        <v>208500</v>
      </c>
      <c r="G84" s="78">
        <v>132.66120000000001</v>
      </c>
      <c r="H84" s="78">
        <v>1064.6280190980001</v>
      </c>
      <c r="I84" s="79">
        <v>2.9999999999999997E-4</v>
      </c>
      <c r="J84" s="79">
        <v>1.5800000000000002E-2</v>
      </c>
      <c r="K84" s="79">
        <v>3.3999999999999998E-3</v>
      </c>
    </row>
    <row r="85" spans="2:11">
      <c r="B85" t="s">
        <v>1308</v>
      </c>
      <c r="C85" t="s">
        <v>1309</v>
      </c>
      <c r="D85" t="s">
        <v>106</v>
      </c>
      <c r="E85" t="s">
        <v>1231</v>
      </c>
      <c r="F85" s="78">
        <v>197243</v>
      </c>
      <c r="G85" s="78">
        <v>104.5269</v>
      </c>
      <c r="H85" s="78">
        <v>793.55600246958295</v>
      </c>
      <c r="I85" s="79">
        <v>2.0000000000000001E-4</v>
      </c>
      <c r="J85" s="79">
        <v>1.17E-2</v>
      </c>
      <c r="K85" s="79">
        <v>2.5000000000000001E-3</v>
      </c>
    </row>
    <row r="86" spans="2:11">
      <c r="B86" t="s">
        <v>1310</v>
      </c>
      <c r="C86" t="s">
        <v>1311</v>
      </c>
      <c r="D86" t="s">
        <v>106</v>
      </c>
      <c r="E86" t="s">
        <v>1312</v>
      </c>
      <c r="F86" s="78">
        <v>570000</v>
      </c>
      <c r="G86" s="78">
        <v>102.3788</v>
      </c>
      <c r="H86" s="78">
        <v>2246.1192068400001</v>
      </c>
      <c r="I86" s="79">
        <v>1E-3</v>
      </c>
      <c r="J86" s="79">
        <v>3.32E-2</v>
      </c>
      <c r="K86" s="79">
        <v>7.1000000000000004E-3</v>
      </c>
    </row>
    <row r="87" spans="2:11">
      <c r="B87" t="s">
        <v>1313</v>
      </c>
      <c r="C87" t="s">
        <v>1314</v>
      </c>
      <c r="D87" t="s">
        <v>110</v>
      </c>
      <c r="E87" t="s">
        <v>1201</v>
      </c>
      <c r="F87" s="78">
        <v>79703.429999999993</v>
      </c>
      <c r="G87" s="78">
        <v>100.18880000000006</v>
      </c>
      <c r="H87" s="78">
        <v>324.00724013272099</v>
      </c>
      <c r="I87" s="79">
        <v>1E-4</v>
      </c>
      <c r="J87" s="79">
        <v>4.7999999999999996E-3</v>
      </c>
      <c r="K87" s="79">
        <v>1E-3</v>
      </c>
    </row>
    <row r="88" spans="2:11">
      <c r="B88" t="s">
        <v>1315</v>
      </c>
      <c r="C88" t="s">
        <v>1316</v>
      </c>
      <c r="D88" t="s">
        <v>106</v>
      </c>
      <c r="E88" t="s">
        <v>1317</v>
      </c>
      <c r="F88" s="78">
        <v>277988.71999999997</v>
      </c>
      <c r="G88" s="78">
        <v>113.65780000000039</v>
      </c>
      <c r="H88" s="78">
        <v>1216.1141182272199</v>
      </c>
      <c r="I88" s="79">
        <v>0</v>
      </c>
      <c r="J88" s="79">
        <v>1.7999999999999999E-2</v>
      </c>
      <c r="K88" s="79">
        <v>3.8E-3</v>
      </c>
    </row>
    <row r="89" spans="2:11">
      <c r="B89" t="s">
        <v>1318</v>
      </c>
      <c r="C89" t="s">
        <v>1319</v>
      </c>
      <c r="D89" t="s">
        <v>106</v>
      </c>
      <c r="E89" t="s">
        <v>1320</v>
      </c>
      <c r="F89" s="78">
        <v>192727.81</v>
      </c>
      <c r="G89" s="78">
        <v>111.04130000000001</v>
      </c>
      <c r="H89" s="78">
        <v>823.71473542360502</v>
      </c>
      <c r="I89" s="79">
        <v>5.0000000000000001E-4</v>
      </c>
      <c r="J89" s="79">
        <v>1.2200000000000001E-2</v>
      </c>
      <c r="K89" s="79">
        <v>2.5999999999999999E-3</v>
      </c>
    </row>
    <row r="90" spans="2:11">
      <c r="B90" t="s">
        <v>1321</v>
      </c>
      <c r="C90" t="s">
        <v>1322</v>
      </c>
      <c r="D90" t="s">
        <v>106</v>
      </c>
      <c r="E90" t="s">
        <v>1323</v>
      </c>
      <c r="F90" s="78">
        <v>348000</v>
      </c>
      <c r="G90" s="78">
        <v>120.39239999999999</v>
      </c>
      <c r="H90" s="78">
        <v>1612.5984096479999</v>
      </c>
      <c r="I90" s="79">
        <v>1E-4</v>
      </c>
      <c r="J90" s="79">
        <v>2.3900000000000001E-2</v>
      </c>
      <c r="K90" s="79">
        <v>5.1000000000000004E-3</v>
      </c>
    </row>
    <row r="91" spans="2:11">
      <c r="B91" t="s">
        <v>1324</v>
      </c>
      <c r="C91" t="s">
        <v>1325</v>
      </c>
      <c r="D91" t="s">
        <v>106</v>
      </c>
      <c r="E91" t="s">
        <v>1326</v>
      </c>
      <c r="F91" s="78">
        <v>75000</v>
      </c>
      <c r="G91" s="78">
        <v>101.6311</v>
      </c>
      <c r="H91" s="78">
        <v>293.383577925</v>
      </c>
      <c r="I91" s="79">
        <v>0</v>
      </c>
      <c r="J91" s="79">
        <v>4.3E-3</v>
      </c>
      <c r="K91" s="79">
        <v>8.9999999999999998E-4</v>
      </c>
    </row>
    <row r="92" spans="2:11">
      <c r="B92" t="s">
        <v>1327</v>
      </c>
      <c r="C92" t="s">
        <v>1328</v>
      </c>
      <c r="D92" t="s">
        <v>106</v>
      </c>
      <c r="E92" t="s">
        <v>1329</v>
      </c>
      <c r="F92" s="78">
        <v>626566</v>
      </c>
      <c r="G92" s="78">
        <v>119.72150000000001</v>
      </c>
      <c r="H92" s="78">
        <v>2887.2665884928101</v>
      </c>
      <c r="I92" s="79">
        <v>2.9999999999999997E-4</v>
      </c>
      <c r="J92" s="79">
        <v>4.2700000000000002E-2</v>
      </c>
      <c r="K92" s="79">
        <v>9.1000000000000004E-3</v>
      </c>
    </row>
    <row r="93" spans="2:11">
      <c r="B93" t="s">
        <v>1330</v>
      </c>
      <c r="C93" t="s">
        <v>1331</v>
      </c>
      <c r="D93" t="s">
        <v>106</v>
      </c>
      <c r="E93" t="s">
        <v>1332</v>
      </c>
      <c r="F93" s="78">
        <v>213433.77</v>
      </c>
      <c r="G93" s="78">
        <v>104.95970000000003</v>
      </c>
      <c r="H93" s="78">
        <v>862.25084261446602</v>
      </c>
      <c r="I93" s="79">
        <v>6.9999999999999999E-4</v>
      </c>
      <c r="J93" s="79">
        <v>1.2800000000000001E-2</v>
      </c>
      <c r="K93" s="79">
        <v>2.7000000000000001E-3</v>
      </c>
    </row>
    <row r="94" spans="2:11">
      <c r="B94" t="s">
        <v>1333</v>
      </c>
      <c r="C94" t="s">
        <v>1334</v>
      </c>
      <c r="D94" t="s">
        <v>106</v>
      </c>
      <c r="E94" t="s">
        <v>1335</v>
      </c>
      <c r="F94" s="78">
        <v>272475</v>
      </c>
      <c r="G94" s="78">
        <v>146.3646</v>
      </c>
      <c r="H94" s="78">
        <v>1535.0079268786501</v>
      </c>
      <c r="I94" s="79">
        <v>4.0000000000000002E-4</v>
      </c>
      <c r="J94" s="79">
        <v>2.2700000000000001E-2</v>
      </c>
      <c r="K94" s="79">
        <v>4.7999999999999996E-3</v>
      </c>
    </row>
    <row r="95" spans="2:11">
      <c r="B95" t="s">
        <v>1336</v>
      </c>
      <c r="C95" t="s">
        <v>1337</v>
      </c>
      <c r="D95" t="s">
        <v>106</v>
      </c>
      <c r="E95" t="s">
        <v>312</v>
      </c>
      <c r="F95" s="78">
        <v>135545</v>
      </c>
      <c r="G95" s="78">
        <v>110.67140000000001</v>
      </c>
      <c r="H95" s="78">
        <v>577.38675460136994</v>
      </c>
      <c r="I95" s="79">
        <v>1E-4</v>
      </c>
      <c r="J95" s="79">
        <v>8.5000000000000006E-3</v>
      </c>
      <c r="K95" s="79">
        <v>1.8E-3</v>
      </c>
    </row>
    <row r="96" spans="2:11">
      <c r="B96" t="s">
        <v>1338</v>
      </c>
      <c r="C96" t="s">
        <v>1339</v>
      </c>
      <c r="D96" t="s">
        <v>106</v>
      </c>
      <c r="E96" t="s">
        <v>1340</v>
      </c>
      <c r="F96" s="78">
        <v>196554</v>
      </c>
      <c r="G96" s="78">
        <v>95.507000000000005</v>
      </c>
      <c r="H96" s="78">
        <v>722.54516797422002</v>
      </c>
      <c r="I96" s="79">
        <v>0</v>
      </c>
      <c r="J96" s="79">
        <v>1.0699999999999999E-2</v>
      </c>
      <c r="K96" s="79">
        <v>2.3E-3</v>
      </c>
    </row>
    <row r="97" spans="2:11">
      <c r="B97" t="s">
        <v>1341</v>
      </c>
      <c r="C97" t="s">
        <v>1342</v>
      </c>
      <c r="D97" t="s">
        <v>106</v>
      </c>
      <c r="E97" t="s">
        <v>1343</v>
      </c>
      <c r="F97" s="78">
        <v>68209</v>
      </c>
      <c r="G97" s="78">
        <v>123.4926</v>
      </c>
      <c r="H97" s="78">
        <v>324.21307693836599</v>
      </c>
      <c r="I97" s="79">
        <v>0</v>
      </c>
      <c r="J97" s="79">
        <v>4.7999999999999996E-3</v>
      </c>
      <c r="K97" s="79">
        <v>1E-3</v>
      </c>
    </row>
    <row r="98" spans="2:11">
      <c r="B98" t="s">
        <v>1344</v>
      </c>
      <c r="C98" t="s">
        <v>1345</v>
      </c>
      <c r="D98" t="s">
        <v>106</v>
      </c>
      <c r="E98" t="s">
        <v>1346</v>
      </c>
      <c r="F98" s="78">
        <v>204821</v>
      </c>
      <c r="G98" s="78">
        <v>149.82479999999975</v>
      </c>
      <c r="H98" s="78">
        <v>1181.1528437371901</v>
      </c>
      <c r="I98" s="79">
        <v>1E-4</v>
      </c>
      <c r="J98" s="79">
        <v>1.7500000000000002E-2</v>
      </c>
      <c r="K98" s="79">
        <v>3.7000000000000002E-3</v>
      </c>
    </row>
    <row r="99" spans="2:11">
      <c r="B99" t="s">
        <v>1347</v>
      </c>
      <c r="C99" t="s">
        <v>1348</v>
      </c>
      <c r="D99" t="s">
        <v>106</v>
      </c>
      <c r="E99" t="s">
        <v>1349</v>
      </c>
      <c r="F99" s="78">
        <v>175542.37</v>
      </c>
      <c r="G99" s="78">
        <v>91.674599999999998</v>
      </c>
      <c r="H99" s="78">
        <v>619.41096951734903</v>
      </c>
      <c r="I99" s="79">
        <v>1E-4</v>
      </c>
      <c r="J99" s="79">
        <v>9.1999999999999998E-3</v>
      </c>
      <c r="K99" s="79">
        <v>2E-3</v>
      </c>
    </row>
    <row r="100" spans="2:11">
      <c r="B100" t="s">
        <v>1350</v>
      </c>
      <c r="C100" t="s">
        <v>1351</v>
      </c>
      <c r="D100" t="s">
        <v>106</v>
      </c>
      <c r="E100" t="s">
        <v>1352</v>
      </c>
      <c r="F100" s="78">
        <v>169477</v>
      </c>
      <c r="G100" s="78">
        <v>149.76750000000001</v>
      </c>
      <c r="H100" s="78">
        <v>976.95882253777495</v>
      </c>
      <c r="I100" s="79">
        <v>2.0000000000000001E-4</v>
      </c>
      <c r="J100" s="79">
        <v>1.4500000000000001E-2</v>
      </c>
      <c r="K100" s="79">
        <v>3.0999999999999999E-3</v>
      </c>
    </row>
    <row r="101" spans="2:11">
      <c r="B101" t="s">
        <v>1353</v>
      </c>
      <c r="C101" t="s">
        <v>1354</v>
      </c>
      <c r="D101" t="s">
        <v>106</v>
      </c>
      <c r="E101" t="s">
        <v>1355</v>
      </c>
      <c r="F101" s="78">
        <v>415396</v>
      </c>
      <c r="G101" s="78">
        <v>90.001299999999873</v>
      </c>
      <c r="H101" s="78">
        <v>1438.9940687696501</v>
      </c>
      <c r="I101" s="79">
        <v>0</v>
      </c>
      <c r="J101" s="79">
        <v>2.1299999999999999E-2</v>
      </c>
      <c r="K101" s="79">
        <v>4.4999999999999997E-3</v>
      </c>
    </row>
    <row r="102" spans="2:11">
      <c r="B102" t="s">
        <v>1356</v>
      </c>
      <c r="C102" t="s">
        <v>1357</v>
      </c>
      <c r="D102" t="s">
        <v>106</v>
      </c>
      <c r="E102" t="s">
        <v>1287</v>
      </c>
      <c r="F102" s="78">
        <v>282.82</v>
      </c>
      <c r="G102" s="78">
        <v>94670.337799999994</v>
      </c>
      <c r="H102" s="78">
        <v>1030.5568534095801</v>
      </c>
      <c r="I102" s="79">
        <v>0</v>
      </c>
      <c r="J102" s="79">
        <v>1.52E-2</v>
      </c>
      <c r="K102" s="79">
        <v>3.2000000000000002E-3</v>
      </c>
    </row>
    <row r="103" spans="2:11">
      <c r="B103" t="s">
        <v>1358</v>
      </c>
      <c r="C103" t="s">
        <v>1359</v>
      </c>
      <c r="D103" t="s">
        <v>106</v>
      </c>
      <c r="E103" t="s">
        <v>1360</v>
      </c>
      <c r="F103" s="78">
        <v>9306.4699999999993</v>
      </c>
      <c r="G103" s="78">
        <v>9305.2000000000007</v>
      </c>
      <c r="H103" s="78">
        <v>3333.1787531475602</v>
      </c>
      <c r="I103" s="79">
        <v>0</v>
      </c>
      <c r="J103" s="79">
        <v>4.9299999999999997E-2</v>
      </c>
      <c r="K103" s="79">
        <v>1.0500000000000001E-2</v>
      </c>
    </row>
    <row r="104" spans="2:11">
      <c r="B104" t="s">
        <v>1361</v>
      </c>
      <c r="C104" t="s">
        <v>1362</v>
      </c>
      <c r="D104" t="s">
        <v>106</v>
      </c>
      <c r="E104" t="s">
        <v>1363</v>
      </c>
      <c r="F104" s="78">
        <v>207500</v>
      </c>
      <c r="G104" s="78">
        <v>127.1023</v>
      </c>
      <c r="H104" s="78">
        <v>1015.1247618525</v>
      </c>
      <c r="I104" s="79">
        <v>6.9999999999999999E-4</v>
      </c>
      <c r="J104" s="79">
        <v>1.4999999999999999E-2</v>
      </c>
      <c r="K104" s="79">
        <v>3.2000000000000002E-3</v>
      </c>
    </row>
    <row r="105" spans="2:11">
      <c r="B105" t="s">
        <v>1364</v>
      </c>
      <c r="C105" t="s">
        <v>1365</v>
      </c>
      <c r="D105" t="s">
        <v>106</v>
      </c>
      <c r="E105" t="s">
        <v>1366</v>
      </c>
      <c r="F105" s="78">
        <v>510000</v>
      </c>
      <c r="G105" s="78">
        <v>95.231899999999996</v>
      </c>
      <c r="H105" s="78">
        <v>1869.3926738099999</v>
      </c>
      <c r="I105" s="79">
        <v>5.9999999999999995E-4</v>
      </c>
      <c r="J105" s="79">
        <v>2.7699999999999999E-2</v>
      </c>
      <c r="K105" s="79">
        <v>5.8999999999999999E-3</v>
      </c>
    </row>
    <row r="106" spans="2:11">
      <c r="B106" t="s">
        <v>235</v>
      </c>
      <c r="C106" s="16"/>
    </row>
    <row r="107" spans="2:11">
      <c r="B107" t="s">
        <v>300</v>
      </c>
      <c r="C107" s="16"/>
    </row>
    <row r="108" spans="2:11">
      <c r="B108" t="s">
        <v>301</v>
      </c>
      <c r="C108" s="16"/>
    </row>
    <row r="109" spans="2:11">
      <c r="B109" t="s">
        <v>302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3.8490000000000003E-2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1367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228</v>
      </c>
      <c r="C13" t="s">
        <v>228</v>
      </c>
      <c r="D13" t="s">
        <v>228</v>
      </c>
      <c r="E13" t="s">
        <v>228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1009</v>
      </c>
      <c r="C14" s="16"/>
      <c r="D14" s="16"/>
      <c r="G14" s="82">
        <v>100000</v>
      </c>
      <c r="I14" s="82">
        <v>3.8490000000000003E-2</v>
      </c>
      <c r="K14" s="81">
        <v>1</v>
      </c>
      <c r="L14" s="81">
        <v>0</v>
      </c>
    </row>
    <row r="15" spans="2:59">
      <c r="B15" t="s">
        <v>1368</v>
      </c>
      <c r="C15" t="s">
        <v>1369</v>
      </c>
      <c r="D15" t="s">
        <v>765</v>
      </c>
      <c r="E15" t="s">
        <v>106</v>
      </c>
      <c r="F15" t="s">
        <v>1370</v>
      </c>
      <c r="G15" s="78">
        <v>100000</v>
      </c>
      <c r="H15" s="78">
        <v>0.01</v>
      </c>
      <c r="I15" s="78">
        <v>3.8490000000000003E-2</v>
      </c>
      <c r="J15" s="79">
        <v>0</v>
      </c>
      <c r="K15" s="79">
        <v>1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142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1010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1011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1371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1010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116" t="s">
        <v>47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18864.6214973528</v>
      </c>
      <c r="K11" s="77">
        <v>1</v>
      </c>
      <c r="L11" s="77">
        <v>5.9499999999999997E-2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18864.6214973528</v>
      </c>
      <c r="K12" s="81">
        <v>1</v>
      </c>
      <c r="L12" s="81">
        <v>5.9499999999999997E-2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16708.232749999999</v>
      </c>
      <c r="K13" s="81">
        <v>0.88570000000000004</v>
      </c>
      <c r="L13" s="81">
        <v>5.2699999999999997E-2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11486.900610000001</v>
      </c>
      <c r="K14" s="79">
        <v>0.6089</v>
      </c>
      <c r="L14" s="79">
        <v>3.6200000000000003E-2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5221.3321400000004</v>
      </c>
      <c r="K15" s="79">
        <v>0.27679999999999999</v>
      </c>
      <c r="L15" s="79">
        <v>1.6500000000000001E-2</v>
      </c>
    </row>
    <row r="16" spans="2:13">
      <c r="B16" s="80" t="s">
        <v>216</v>
      </c>
      <c r="D16" s="16"/>
      <c r="I16" s="81">
        <v>0</v>
      </c>
      <c r="J16" s="82">
        <v>2156.3887473527998</v>
      </c>
      <c r="K16" s="81">
        <v>0.1143</v>
      </c>
      <c r="L16" s="81">
        <v>6.7999999999999996E-3</v>
      </c>
    </row>
    <row r="17" spans="2:12">
      <c r="B17" t="s">
        <v>217</v>
      </c>
      <c r="C17" t="s">
        <v>218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2106.8144667900001</v>
      </c>
      <c r="K17" s="79">
        <v>0.11169999999999999</v>
      </c>
      <c r="L17" s="79">
        <v>6.6E-3</v>
      </c>
    </row>
    <row r="18" spans="2:12">
      <c r="B18" t="s">
        <v>219</v>
      </c>
      <c r="C18" t="s">
        <v>220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2.9454E-5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-10.782116475</v>
      </c>
      <c r="K19" s="79">
        <v>-5.9999999999999995E-4</v>
      </c>
      <c r="L19" s="79">
        <v>0</v>
      </c>
    </row>
    <row r="20" spans="2:12">
      <c r="B20" t="s">
        <v>223</v>
      </c>
      <c r="C20" t="s">
        <v>224</v>
      </c>
      <c r="D20" t="s">
        <v>210</v>
      </c>
      <c r="E20" t="s">
        <v>211</v>
      </c>
      <c r="F20" t="s">
        <v>212</v>
      </c>
      <c r="G20" t="s">
        <v>205</v>
      </c>
      <c r="H20" s="79">
        <v>0</v>
      </c>
      <c r="I20" s="79">
        <v>0</v>
      </c>
      <c r="J20" s="78">
        <v>26.698647355799999</v>
      </c>
      <c r="K20" s="79">
        <v>1.4E-3</v>
      </c>
      <c r="L20" s="79">
        <v>1E-4</v>
      </c>
    </row>
    <row r="21" spans="2:12">
      <c r="B21" t="s">
        <v>225</v>
      </c>
      <c r="C21" t="s">
        <v>226</v>
      </c>
      <c r="D21" t="s">
        <v>210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33.657720228000002</v>
      </c>
      <c r="K21" s="79">
        <v>1.8E-3</v>
      </c>
      <c r="L21" s="79">
        <v>1E-4</v>
      </c>
    </row>
    <row r="22" spans="2:12">
      <c r="B22" s="80" t="s">
        <v>227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228</v>
      </c>
      <c r="C23" t="s">
        <v>228</v>
      </c>
      <c r="D23" s="16"/>
      <c r="E23" t="s">
        <v>228</v>
      </c>
      <c r="G23" t="s">
        <v>228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229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228</v>
      </c>
      <c r="C25" t="s">
        <v>228</v>
      </c>
      <c r="D25" s="16"/>
      <c r="E25" t="s">
        <v>228</v>
      </c>
      <c r="G25" t="s">
        <v>228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228</v>
      </c>
      <c r="C27" t="s">
        <v>228</v>
      </c>
      <c r="D27" s="16"/>
      <c r="E27" t="s">
        <v>228</v>
      </c>
      <c r="G27" t="s">
        <v>228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228</v>
      </c>
      <c r="C29" t="s">
        <v>228</v>
      </c>
      <c r="D29" s="16"/>
      <c r="E29" t="s">
        <v>228</v>
      </c>
      <c r="G29" t="s">
        <v>228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228</v>
      </c>
      <c r="C31" t="s">
        <v>228</v>
      </c>
      <c r="D31" s="16"/>
      <c r="E31" t="s">
        <v>228</v>
      </c>
      <c r="G31" t="s">
        <v>228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228</v>
      </c>
      <c r="C34" t="s">
        <v>228</v>
      </c>
      <c r="D34" s="16"/>
      <c r="E34" t="s">
        <v>228</v>
      </c>
      <c r="G34" t="s">
        <v>228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228</v>
      </c>
      <c r="C36" t="s">
        <v>228</v>
      </c>
      <c r="D36" s="16"/>
      <c r="E36" t="s">
        <v>228</v>
      </c>
      <c r="G36" t="s">
        <v>228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143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-18548158</v>
      </c>
      <c r="H11" s="7"/>
      <c r="I11" s="76">
        <v>-3138.3733446299998</v>
      </c>
      <c r="J11" s="77">
        <v>1</v>
      </c>
      <c r="K11" s="77">
        <v>-9.9000000000000008E-3</v>
      </c>
      <c r="AW11" s="16"/>
    </row>
    <row r="12" spans="2:49">
      <c r="B12" s="80" t="s">
        <v>206</v>
      </c>
      <c r="C12" s="16"/>
      <c r="D12" s="16"/>
      <c r="G12" s="82">
        <v>-18548158</v>
      </c>
      <c r="I12" s="82">
        <v>-3138.3733446299998</v>
      </c>
      <c r="J12" s="81">
        <v>1</v>
      </c>
      <c r="K12" s="81">
        <v>-9.9000000000000008E-3</v>
      </c>
    </row>
    <row r="13" spans="2:49">
      <c r="B13" s="80" t="s">
        <v>1010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1011</v>
      </c>
      <c r="C15" s="16"/>
      <c r="D15" s="16"/>
      <c r="G15" s="82">
        <v>-18548158</v>
      </c>
      <c r="I15" s="82">
        <v>-3138.3733446299998</v>
      </c>
      <c r="J15" s="81">
        <v>1</v>
      </c>
      <c r="K15" s="81">
        <v>-9.9000000000000008E-3</v>
      </c>
    </row>
    <row r="16" spans="2:49">
      <c r="B16" t="s">
        <v>1372</v>
      </c>
      <c r="C16" t="s">
        <v>1373</v>
      </c>
      <c r="D16" t="s">
        <v>123</v>
      </c>
      <c r="E16" t="s">
        <v>110</v>
      </c>
      <c r="F16" t="s">
        <v>1374</v>
      </c>
      <c r="G16" s="78">
        <v>-1820000</v>
      </c>
      <c r="H16" s="78">
        <v>4.3992000000000004</v>
      </c>
      <c r="I16" s="78">
        <v>-80.065439999999995</v>
      </c>
      <c r="J16" s="79">
        <v>2.5499999999999998E-2</v>
      </c>
      <c r="K16" s="79">
        <v>-2.9999999999999997E-4</v>
      </c>
    </row>
    <row r="17" spans="2:11">
      <c r="B17" t="s">
        <v>1375</v>
      </c>
      <c r="C17" t="s">
        <v>1376</v>
      </c>
      <c r="D17" t="s">
        <v>123</v>
      </c>
      <c r="E17" t="s">
        <v>106</v>
      </c>
      <c r="F17" t="s">
        <v>1377</v>
      </c>
      <c r="G17" s="78">
        <v>-300000</v>
      </c>
      <c r="H17" s="78">
        <v>21.739000000000001</v>
      </c>
      <c r="I17" s="78">
        <v>-65.216999999999999</v>
      </c>
      <c r="J17" s="79">
        <v>2.0799999999999999E-2</v>
      </c>
      <c r="K17" s="79">
        <v>-2.0000000000000001E-4</v>
      </c>
    </row>
    <row r="18" spans="2:11">
      <c r="B18" t="s">
        <v>1378</v>
      </c>
      <c r="C18" t="s">
        <v>1379</v>
      </c>
      <c r="D18" t="s">
        <v>123</v>
      </c>
      <c r="E18" t="s">
        <v>106</v>
      </c>
      <c r="F18" t="s">
        <v>1380</v>
      </c>
      <c r="G18" s="78">
        <v>-15809158</v>
      </c>
      <c r="H18" s="78">
        <v>18.698499999999999</v>
      </c>
      <c r="I18" s="78">
        <v>-2956.0754086299999</v>
      </c>
      <c r="J18" s="79">
        <v>0.94189999999999996</v>
      </c>
      <c r="K18" s="79">
        <v>-9.2999999999999992E-3</v>
      </c>
    </row>
    <row r="19" spans="2:11">
      <c r="B19" t="s">
        <v>1381</v>
      </c>
      <c r="C19" t="s">
        <v>1382</v>
      </c>
      <c r="D19" t="s">
        <v>123</v>
      </c>
      <c r="E19" t="s">
        <v>106</v>
      </c>
      <c r="F19" t="s">
        <v>1383</v>
      </c>
      <c r="G19" s="78">
        <v>-19000</v>
      </c>
      <c r="H19" s="78">
        <v>14.8184</v>
      </c>
      <c r="I19" s="78">
        <v>-2.815496</v>
      </c>
      <c r="J19" s="79">
        <v>8.9999999999999998E-4</v>
      </c>
      <c r="K19" s="79">
        <v>0</v>
      </c>
    </row>
    <row r="20" spans="2:11">
      <c r="B20" t="s">
        <v>1384</v>
      </c>
      <c r="C20" t="s">
        <v>1385</v>
      </c>
      <c r="D20" t="s">
        <v>123</v>
      </c>
      <c r="E20" t="s">
        <v>106</v>
      </c>
      <c r="F20" t="s">
        <v>1284</v>
      </c>
      <c r="G20" s="78">
        <v>-200000</v>
      </c>
      <c r="H20" s="78">
        <v>5.9</v>
      </c>
      <c r="I20" s="78">
        <v>-11.8</v>
      </c>
      <c r="J20" s="79">
        <v>3.8E-3</v>
      </c>
      <c r="K20" s="79">
        <v>0</v>
      </c>
    </row>
    <row r="21" spans="2:11">
      <c r="B21" t="s">
        <v>1386</v>
      </c>
      <c r="C21" t="s">
        <v>1387</v>
      </c>
      <c r="D21" t="s">
        <v>123</v>
      </c>
      <c r="E21" t="s">
        <v>106</v>
      </c>
      <c r="F21" t="s">
        <v>1388</v>
      </c>
      <c r="G21" s="78">
        <v>-400000</v>
      </c>
      <c r="H21" s="78">
        <v>5.6</v>
      </c>
      <c r="I21" s="78">
        <v>-22.4</v>
      </c>
      <c r="J21" s="79">
        <v>7.1000000000000004E-3</v>
      </c>
      <c r="K21" s="79">
        <v>-1E-4</v>
      </c>
    </row>
    <row r="22" spans="2:11">
      <c r="B22" s="80" t="s">
        <v>1371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228</v>
      </c>
      <c r="C23" t="s">
        <v>228</v>
      </c>
      <c r="D23" t="s">
        <v>228</v>
      </c>
      <c r="E23" t="s">
        <v>228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1012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560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233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1010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228</v>
      </c>
      <c r="C30" t="s">
        <v>228</v>
      </c>
      <c r="D30" t="s">
        <v>228</v>
      </c>
      <c r="E30" t="s">
        <v>228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1013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228</v>
      </c>
      <c r="C32" t="s">
        <v>228</v>
      </c>
      <c r="D32" t="s">
        <v>228</v>
      </c>
      <c r="E32" t="s">
        <v>228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1012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228</v>
      </c>
      <c r="C34" t="s">
        <v>228</v>
      </c>
      <c r="D34" t="s">
        <v>228</v>
      </c>
      <c r="E34" t="s">
        <v>228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560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228</v>
      </c>
      <c r="C36" t="s">
        <v>228</v>
      </c>
      <c r="D36" t="s">
        <v>228</v>
      </c>
      <c r="E36" t="s">
        <v>228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235</v>
      </c>
      <c r="C37" s="16"/>
      <c r="D37" s="16"/>
    </row>
    <row r="38" spans="2:11">
      <c r="B38" t="s">
        <v>300</v>
      </c>
      <c r="C38" s="16"/>
      <c r="D38" s="16"/>
    </row>
    <row r="39" spans="2:11">
      <c r="B39" t="s">
        <v>301</v>
      </c>
      <c r="C39" s="16"/>
      <c r="D39" s="16"/>
    </row>
    <row r="40" spans="2:11">
      <c r="B40" t="s">
        <v>302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abSelected="1" topLeftCell="A3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26" t="s">
        <v>136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1022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1023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8">
        <v>0</v>
      </c>
      <c r="I19" t="s">
        <v>228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1024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8">
        <v>0</v>
      </c>
      <c r="I21" t="s">
        <v>228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8">
        <v>0</v>
      </c>
      <c r="I28" t="s">
        <v>228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8">
        <v>0</v>
      </c>
      <c r="I30" t="s">
        <v>228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1022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1023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1024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8">
        <v>0</v>
      </c>
      <c r="I37" t="s">
        <v>228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8">
        <v>0</v>
      </c>
      <c r="I39" t="s">
        <v>228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topLeftCell="B1" workbookViewId="0">
      <selection activeCell="G5" sqref="G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  <c r="J3"/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26" t="s">
        <v>146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2.69</v>
      </c>
      <c r="J11" s="18"/>
      <c r="K11" s="18"/>
      <c r="L11" s="18"/>
      <c r="M11" s="77">
        <v>4.9799999999999997E-2</v>
      </c>
      <c r="N11" s="76">
        <v>8418320.8200000003</v>
      </c>
      <c r="O11" s="7"/>
      <c r="P11" s="76">
        <v>8464.9466228556303</v>
      </c>
      <c r="Q11" s="77">
        <v>1</v>
      </c>
      <c r="R11" s="77">
        <v>2.6700000000000002E-2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2.69</v>
      </c>
      <c r="M12" s="81">
        <v>4.9799999999999997E-2</v>
      </c>
      <c r="N12" s="82">
        <v>8418320.8200000003</v>
      </c>
      <c r="P12" s="82">
        <v>8464.9466228556303</v>
      </c>
      <c r="Q12" s="81">
        <v>1</v>
      </c>
      <c r="R12" s="81">
        <v>2.6700000000000002E-2</v>
      </c>
    </row>
    <row r="13" spans="2:60">
      <c r="B13" s="80" t="s">
        <v>1389</v>
      </c>
      <c r="I13" s="82">
        <v>2.54</v>
      </c>
      <c r="M13" s="81">
        <v>0.01</v>
      </c>
      <c r="N13" s="82">
        <v>4596275.0599999996</v>
      </c>
      <c r="P13" s="82">
        <v>4635.9243212148303</v>
      </c>
      <c r="Q13" s="81">
        <v>0.54769999999999996</v>
      </c>
      <c r="R13" s="81">
        <v>1.46E-2</v>
      </c>
    </row>
    <row r="14" spans="2:60">
      <c r="B14" t="s">
        <v>1390</v>
      </c>
      <c r="C14" t="s">
        <v>1391</v>
      </c>
      <c r="D14" t="s">
        <v>1392</v>
      </c>
      <c r="E14" t="s">
        <v>1393</v>
      </c>
      <c r="F14" t="s">
        <v>572</v>
      </c>
      <c r="G14" t="s">
        <v>1394</v>
      </c>
      <c r="H14" t="s">
        <v>1395</v>
      </c>
      <c r="I14" s="78">
        <v>2.637886</v>
      </c>
      <c r="J14" t="s">
        <v>128</v>
      </c>
      <c r="K14" t="s">
        <v>102</v>
      </c>
      <c r="L14" s="79">
        <v>5.6418330799999999E-2</v>
      </c>
      <c r="M14" s="79">
        <v>0.01</v>
      </c>
      <c r="N14" s="78">
        <v>4596275.0599999996</v>
      </c>
      <c r="O14" s="78">
        <v>100.86263899999993</v>
      </c>
      <c r="P14" s="78">
        <v>4635.9243212148303</v>
      </c>
      <c r="Q14" s="79">
        <v>0.54769999999999996</v>
      </c>
      <c r="R14" s="79">
        <v>1.46E-2</v>
      </c>
    </row>
    <row r="15" spans="2:60">
      <c r="B15" s="80" t="s">
        <v>1396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228</v>
      </c>
      <c r="D16" t="s">
        <v>228</v>
      </c>
      <c r="F16" t="s">
        <v>228</v>
      </c>
      <c r="I16" s="78">
        <v>0</v>
      </c>
      <c r="J16" t="s">
        <v>228</v>
      </c>
      <c r="K16" t="s">
        <v>228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228</v>
      </c>
      <c r="D18" t="s">
        <v>228</v>
      </c>
      <c r="F18" t="s">
        <v>228</v>
      </c>
      <c r="I18" s="78">
        <v>0</v>
      </c>
      <c r="J18" t="s">
        <v>228</v>
      </c>
      <c r="K18" t="s">
        <v>228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1398</v>
      </c>
      <c r="I19" s="82">
        <v>2.88</v>
      </c>
      <c r="M19" s="81">
        <v>9.8100000000000007E-2</v>
      </c>
      <c r="N19" s="82">
        <v>3822045.76</v>
      </c>
      <c r="P19" s="82">
        <v>3829.0223016407999</v>
      </c>
      <c r="Q19" s="81">
        <v>0.45229999999999998</v>
      </c>
      <c r="R19" s="81">
        <v>1.21E-2</v>
      </c>
    </row>
    <row r="20" spans="2:18">
      <c r="B20" t="s">
        <v>1399</v>
      </c>
      <c r="C20" t="s">
        <v>1400</v>
      </c>
      <c r="D20" t="s">
        <v>1401</v>
      </c>
      <c r="E20" t="s">
        <v>1402</v>
      </c>
      <c r="F20" t="s">
        <v>376</v>
      </c>
      <c r="G20" t="s">
        <v>1403</v>
      </c>
      <c r="H20" t="s">
        <v>212</v>
      </c>
      <c r="I20" s="78">
        <v>3.63</v>
      </c>
      <c r="J20" t="s">
        <v>342</v>
      </c>
      <c r="K20" t="s">
        <v>102</v>
      </c>
      <c r="L20" s="79">
        <v>5.5E-2</v>
      </c>
      <c r="M20" s="79">
        <v>3.5799999999999998E-2</v>
      </c>
      <c r="N20" s="78">
        <v>7052.99</v>
      </c>
      <c r="O20" s="78">
        <v>119.58</v>
      </c>
      <c r="P20" s="78">
        <v>8.4339654419999999</v>
      </c>
      <c r="Q20" s="79">
        <v>1E-3</v>
      </c>
      <c r="R20" s="79">
        <v>0</v>
      </c>
    </row>
    <row r="21" spans="2:18">
      <c r="B21" t="s">
        <v>1404</v>
      </c>
      <c r="C21" t="s">
        <v>1400</v>
      </c>
      <c r="D21" t="s">
        <v>1405</v>
      </c>
      <c r="E21" t="s">
        <v>1402</v>
      </c>
      <c r="F21" t="s">
        <v>376</v>
      </c>
      <c r="G21" t="s">
        <v>1403</v>
      </c>
      <c r="H21" t="s">
        <v>212</v>
      </c>
      <c r="I21" s="78">
        <v>3.41</v>
      </c>
      <c r="J21" t="s">
        <v>342</v>
      </c>
      <c r="K21" t="s">
        <v>102</v>
      </c>
      <c r="L21" s="79">
        <v>5.5E-2</v>
      </c>
      <c r="M21" s="79">
        <v>2.47E-2</v>
      </c>
      <c r="N21" s="78">
        <v>10160.81</v>
      </c>
      <c r="O21" s="78">
        <v>125.14</v>
      </c>
      <c r="P21" s="78">
        <v>12.715237633999999</v>
      </c>
      <c r="Q21" s="79">
        <v>1.5E-3</v>
      </c>
      <c r="R21" s="79">
        <v>0</v>
      </c>
    </row>
    <row r="22" spans="2:18">
      <c r="B22" t="s">
        <v>1406</v>
      </c>
      <c r="C22" t="s">
        <v>1400</v>
      </c>
      <c r="D22" t="s">
        <v>1407</v>
      </c>
      <c r="E22" t="s">
        <v>1402</v>
      </c>
      <c r="F22" t="s">
        <v>376</v>
      </c>
      <c r="G22" t="s">
        <v>1403</v>
      </c>
      <c r="H22" t="s">
        <v>212</v>
      </c>
      <c r="I22" s="78">
        <v>3.41</v>
      </c>
      <c r="J22" t="s">
        <v>342</v>
      </c>
      <c r="K22" t="s">
        <v>102</v>
      </c>
      <c r="L22" s="79">
        <v>5.5E-2</v>
      </c>
      <c r="M22" s="79">
        <v>2.3900000000000001E-2</v>
      </c>
      <c r="N22" s="78">
        <v>1119.51</v>
      </c>
      <c r="O22" s="78">
        <v>125.14</v>
      </c>
      <c r="P22" s="78">
        <v>1.4009548140000001</v>
      </c>
      <c r="Q22" s="79">
        <v>2.0000000000000001E-4</v>
      </c>
      <c r="R22" s="79">
        <v>0</v>
      </c>
    </row>
    <row r="23" spans="2:18">
      <c r="B23" t="s">
        <v>1408</v>
      </c>
      <c r="C23" t="s">
        <v>1391</v>
      </c>
      <c r="D23" t="s">
        <v>1409</v>
      </c>
      <c r="E23" t="s">
        <v>1402</v>
      </c>
      <c r="F23" t="s">
        <v>379</v>
      </c>
      <c r="G23" t="s">
        <v>1410</v>
      </c>
      <c r="H23" t="s">
        <v>150</v>
      </c>
      <c r="I23" s="78">
        <v>3.51</v>
      </c>
      <c r="J23" t="s">
        <v>342</v>
      </c>
      <c r="K23" t="s">
        <v>102</v>
      </c>
      <c r="L23" s="79">
        <v>5.5300000000000002E-2</v>
      </c>
      <c r="M23" s="79">
        <v>2.8299999999999999E-2</v>
      </c>
      <c r="N23" s="78">
        <v>13991.17</v>
      </c>
      <c r="O23" s="78">
        <v>126.71</v>
      </c>
      <c r="P23" s="78">
        <v>17.728211507000001</v>
      </c>
      <c r="Q23" s="79">
        <v>2.0999999999999999E-3</v>
      </c>
      <c r="R23" s="79">
        <v>1E-4</v>
      </c>
    </row>
    <row r="24" spans="2:18">
      <c r="B24" t="s">
        <v>1411</v>
      </c>
      <c r="C24" t="s">
        <v>1391</v>
      </c>
      <c r="D24" t="s">
        <v>1412</v>
      </c>
      <c r="E24" t="s">
        <v>1402</v>
      </c>
      <c r="F24" t="s">
        <v>379</v>
      </c>
      <c r="G24" t="s">
        <v>1410</v>
      </c>
      <c r="H24" t="s">
        <v>150</v>
      </c>
      <c r="I24" s="78">
        <v>3.51</v>
      </c>
      <c r="J24" t="s">
        <v>342</v>
      </c>
      <c r="K24" t="s">
        <v>102</v>
      </c>
      <c r="L24" s="79">
        <v>5.5300000000000002E-2</v>
      </c>
      <c r="M24" s="79">
        <v>2.8299999999999999E-2</v>
      </c>
      <c r="N24" s="78">
        <v>13423.27</v>
      </c>
      <c r="O24" s="78">
        <v>126.71</v>
      </c>
      <c r="P24" s="78">
        <v>17.008625417000001</v>
      </c>
      <c r="Q24" s="79">
        <v>2E-3</v>
      </c>
      <c r="R24" s="79">
        <v>1E-4</v>
      </c>
    </row>
    <row r="25" spans="2:18">
      <c r="B25" t="s">
        <v>1413</v>
      </c>
      <c r="C25" t="s">
        <v>1391</v>
      </c>
      <c r="D25" t="s">
        <v>1414</v>
      </c>
      <c r="E25" t="s">
        <v>1402</v>
      </c>
      <c r="F25" t="s">
        <v>379</v>
      </c>
      <c r="G25" t="s">
        <v>1415</v>
      </c>
      <c r="H25" t="s">
        <v>150</v>
      </c>
      <c r="I25" s="78">
        <v>3.51</v>
      </c>
      <c r="J25" t="s">
        <v>342</v>
      </c>
      <c r="K25" t="s">
        <v>102</v>
      </c>
      <c r="L25" s="79">
        <v>5.5300000000000002E-2</v>
      </c>
      <c r="M25" s="79">
        <v>2.8199999999999999E-2</v>
      </c>
      <c r="N25" s="78">
        <v>13499.83</v>
      </c>
      <c r="O25" s="78">
        <v>125.14</v>
      </c>
      <c r="P25" s="78">
        <v>16.893687262</v>
      </c>
      <c r="Q25" s="79">
        <v>2E-3</v>
      </c>
      <c r="R25" s="79">
        <v>1E-4</v>
      </c>
    </row>
    <row r="26" spans="2:18">
      <c r="B26" t="s">
        <v>1416</v>
      </c>
      <c r="C26" t="s">
        <v>1391</v>
      </c>
      <c r="D26" t="s">
        <v>1417</v>
      </c>
      <c r="E26" t="s">
        <v>1402</v>
      </c>
      <c r="F26" t="s">
        <v>379</v>
      </c>
      <c r="G26" t="s">
        <v>1418</v>
      </c>
      <c r="H26" t="s">
        <v>150</v>
      </c>
      <c r="I26" s="78">
        <v>3.51</v>
      </c>
      <c r="J26" t="s">
        <v>342</v>
      </c>
      <c r="K26" t="s">
        <v>102</v>
      </c>
      <c r="L26" s="79">
        <v>5.5E-2</v>
      </c>
      <c r="M26" s="79">
        <v>2.8299999999999999E-2</v>
      </c>
      <c r="N26" s="78">
        <v>4263.1000000000004</v>
      </c>
      <c r="O26" s="78">
        <v>124.64</v>
      </c>
      <c r="P26" s="78">
        <v>5.3135278399999999</v>
      </c>
      <c r="Q26" s="79">
        <v>5.9999999999999995E-4</v>
      </c>
      <c r="R26" s="79">
        <v>0</v>
      </c>
    </row>
    <row r="27" spans="2:18">
      <c r="B27" t="s">
        <v>1419</v>
      </c>
      <c r="C27" t="s">
        <v>1391</v>
      </c>
      <c r="D27" t="s">
        <v>1420</v>
      </c>
      <c r="E27" t="s">
        <v>1402</v>
      </c>
      <c r="F27" t="s">
        <v>379</v>
      </c>
      <c r="G27" t="s">
        <v>1418</v>
      </c>
      <c r="H27" t="s">
        <v>150</v>
      </c>
      <c r="I27" s="78">
        <v>3.51</v>
      </c>
      <c r="J27" t="s">
        <v>342</v>
      </c>
      <c r="K27" t="s">
        <v>102</v>
      </c>
      <c r="L27" s="79">
        <v>5.6099999999999997E-2</v>
      </c>
      <c r="M27" s="79">
        <v>2.81E-2</v>
      </c>
      <c r="N27" s="78">
        <v>626.12</v>
      </c>
      <c r="O27" s="78">
        <v>127.82</v>
      </c>
      <c r="P27" s="78">
        <v>0.80030658399999999</v>
      </c>
      <c r="Q27" s="79">
        <v>1E-4</v>
      </c>
      <c r="R27" s="79">
        <v>0</v>
      </c>
    </row>
    <row r="28" spans="2:18">
      <c r="B28" t="s">
        <v>1421</v>
      </c>
      <c r="C28" t="s">
        <v>1400</v>
      </c>
      <c r="D28" t="s">
        <v>1422</v>
      </c>
      <c r="E28" t="s">
        <v>1402</v>
      </c>
      <c r="F28" t="s">
        <v>376</v>
      </c>
      <c r="G28" t="s">
        <v>1403</v>
      </c>
      <c r="H28" t="s">
        <v>212</v>
      </c>
      <c r="I28" s="78">
        <v>3.39</v>
      </c>
      <c r="J28" t="s">
        <v>342</v>
      </c>
      <c r="K28" t="s">
        <v>102</v>
      </c>
      <c r="L28" s="79">
        <v>5.67E-2</v>
      </c>
      <c r="M28" s="79">
        <v>2.7300000000000001E-2</v>
      </c>
      <c r="N28" s="78">
        <v>1260.7</v>
      </c>
      <c r="O28" s="78">
        <v>128.29</v>
      </c>
      <c r="P28" s="78">
        <v>1.6173520299999999</v>
      </c>
      <c r="Q28" s="79">
        <v>2.0000000000000001E-4</v>
      </c>
      <c r="R28" s="79">
        <v>0</v>
      </c>
    </row>
    <row r="29" spans="2:18">
      <c r="B29" t="s">
        <v>1423</v>
      </c>
      <c r="C29" t="s">
        <v>1391</v>
      </c>
      <c r="D29" t="s">
        <v>1424</v>
      </c>
      <c r="E29" t="s">
        <v>1402</v>
      </c>
      <c r="F29" t="s">
        <v>379</v>
      </c>
      <c r="G29" t="s">
        <v>1418</v>
      </c>
      <c r="H29" t="s">
        <v>150</v>
      </c>
      <c r="I29" s="78">
        <v>3.51</v>
      </c>
      <c r="J29" t="s">
        <v>342</v>
      </c>
      <c r="K29" t="s">
        <v>102</v>
      </c>
      <c r="L29" s="79">
        <v>5.5E-2</v>
      </c>
      <c r="M29" s="79">
        <v>2.7199999999999998E-2</v>
      </c>
      <c r="N29" s="78">
        <v>756.47</v>
      </c>
      <c r="O29" s="78">
        <v>128.26</v>
      </c>
      <c r="P29" s="78">
        <v>0.97024842200000005</v>
      </c>
      <c r="Q29" s="79">
        <v>1E-4</v>
      </c>
      <c r="R29" s="79">
        <v>0</v>
      </c>
    </row>
    <row r="30" spans="2:18">
      <c r="B30" t="s">
        <v>1425</v>
      </c>
      <c r="C30" t="s">
        <v>1391</v>
      </c>
      <c r="D30" t="s">
        <v>1426</v>
      </c>
      <c r="E30" t="s">
        <v>1402</v>
      </c>
      <c r="F30" t="s">
        <v>379</v>
      </c>
      <c r="G30" t="s">
        <v>1418</v>
      </c>
      <c r="H30" t="s">
        <v>150</v>
      </c>
      <c r="I30" s="78">
        <v>3.51</v>
      </c>
      <c r="J30" t="s">
        <v>342</v>
      </c>
      <c r="K30" t="s">
        <v>102</v>
      </c>
      <c r="L30" s="79">
        <v>5.5E-2</v>
      </c>
      <c r="M30" s="79">
        <v>2.8299999999999999E-2</v>
      </c>
      <c r="N30" s="78">
        <v>13623.77</v>
      </c>
      <c r="O30" s="78">
        <v>127.4</v>
      </c>
      <c r="P30" s="78">
        <v>17.356682979999999</v>
      </c>
      <c r="Q30" s="79">
        <v>2.0999999999999999E-3</v>
      </c>
      <c r="R30" s="79">
        <v>1E-4</v>
      </c>
    </row>
    <row r="31" spans="2:18">
      <c r="B31" t="s">
        <v>1427</v>
      </c>
      <c r="C31" t="s">
        <v>1391</v>
      </c>
      <c r="D31" t="s">
        <v>1428</v>
      </c>
      <c r="E31" t="s">
        <v>1402</v>
      </c>
      <c r="F31" t="s">
        <v>379</v>
      </c>
      <c r="G31" t="s">
        <v>1429</v>
      </c>
      <c r="H31" t="s">
        <v>150</v>
      </c>
      <c r="I31" s="78">
        <v>3.69</v>
      </c>
      <c r="J31" t="s">
        <v>342</v>
      </c>
      <c r="K31" t="s">
        <v>102</v>
      </c>
      <c r="L31" s="79">
        <v>5.5E-2</v>
      </c>
      <c r="M31" s="79">
        <v>2.5100000000000001E-2</v>
      </c>
      <c r="N31" s="78">
        <v>1559.65</v>
      </c>
      <c r="O31" s="78">
        <v>125.65</v>
      </c>
      <c r="P31" s="78">
        <v>1.959700225</v>
      </c>
      <c r="Q31" s="79">
        <v>2.0000000000000001E-4</v>
      </c>
      <c r="R31" s="79">
        <v>0</v>
      </c>
    </row>
    <row r="32" spans="2:18">
      <c r="B32" t="s">
        <v>1430</v>
      </c>
      <c r="C32" t="s">
        <v>1400</v>
      </c>
      <c r="D32" t="s">
        <v>1431</v>
      </c>
      <c r="E32" t="s">
        <v>1402</v>
      </c>
      <c r="F32" t="s">
        <v>376</v>
      </c>
      <c r="G32" t="s">
        <v>1403</v>
      </c>
      <c r="H32" t="s">
        <v>212</v>
      </c>
      <c r="I32" s="78">
        <v>3.69</v>
      </c>
      <c r="J32" t="s">
        <v>342</v>
      </c>
      <c r="K32" t="s">
        <v>102</v>
      </c>
      <c r="L32" s="79">
        <v>5.5E-2</v>
      </c>
      <c r="M32" s="79">
        <v>2.5100000000000001E-2</v>
      </c>
      <c r="N32" s="78">
        <v>1291.9000000000001</v>
      </c>
      <c r="O32" s="78">
        <v>125.63</v>
      </c>
      <c r="P32" s="78">
        <v>1.6230139699999999</v>
      </c>
      <c r="Q32" s="79">
        <v>2.0000000000000001E-4</v>
      </c>
      <c r="R32" s="79">
        <v>0</v>
      </c>
    </row>
    <row r="33" spans="2:18">
      <c r="B33" t="s">
        <v>1432</v>
      </c>
      <c r="C33" t="s">
        <v>1391</v>
      </c>
      <c r="D33" t="s">
        <v>1433</v>
      </c>
      <c r="E33" t="s">
        <v>1402</v>
      </c>
      <c r="F33" t="s">
        <v>379</v>
      </c>
      <c r="G33" t="s">
        <v>1418</v>
      </c>
      <c r="H33" t="s">
        <v>150</v>
      </c>
      <c r="I33" s="78">
        <v>3.36</v>
      </c>
      <c r="J33" t="s">
        <v>342</v>
      </c>
      <c r="K33" t="s">
        <v>102</v>
      </c>
      <c r="L33" s="79">
        <v>5.5E-2</v>
      </c>
      <c r="M33" s="79">
        <v>2.8199999999999999E-2</v>
      </c>
      <c r="N33" s="78">
        <v>2953.74</v>
      </c>
      <c r="O33" s="78">
        <v>127.15</v>
      </c>
      <c r="P33" s="78">
        <v>3.7556804100000001</v>
      </c>
      <c r="Q33" s="79">
        <v>4.0000000000000002E-4</v>
      </c>
      <c r="R33" s="79">
        <v>0</v>
      </c>
    </row>
    <row r="34" spans="2:18">
      <c r="B34" t="s">
        <v>1434</v>
      </c>
      <c r="C34" t="s">
        <v>1391</v>
      </c>
      <c r="D34" t="s">
        <v>1435</v>
      </c>
      <c r="E34" t="s">
        <v>1402</v>
      </c>
      <c r="F34" t="s">
        <v>379</v>
      </c>
      <c r="G34" t="s">
        <v>1429</v>
      </c>
      <c r="H34" t="s">
        <v>150</v>
      </c>
      <c r="I34" s="78">
        <v>3.67</v>
      </c>
      <c r="J34" t="s">
        <v>342</v>
      </c>
      <c r="K34" t="s">
        <v>102</v>
      </c>
      <c r="L34" s="79">
        <v>5.5E-2</v>
      </c>
      <c r="M34" s="79">
        <v>2.8500000000000001E-2</v>
      </c>
      <c r="N34" s="78">
        <v>11402.55</v>
      </c>
      <c r="O34" s="78">
        <v>124.32</v>
      </c>
      <c r="P34" s="78">
        <v>14.17565016</v>
      </c>
      <c r="Q34" s="79">
        <v>1.6999999999999999E-3</v>
      </c>
      <c r="R34" s="79">
        <v>0</v>
      </c>
    </row>
    <row r="35" spans="2:18">
      <c r="B35" t="s">
        <v>1436</v>
      </c>
      <c r="C35" t="s">
        <v>1391</v>
      </c>
      <c r="D35" t="s">
        <v>1437</v>
      </c>
      <c r="E35" t="s">
        <v>1402</v>
      </c>
      <c r="F35" t="s">
        <v>376</v>
      </c>
      <c r="G35" t="s">
        <v>1403</v>
      </c>
      <c r="H35" t="s">
        <v>212</v>
      </c>
      <c r="I35" s="78">
        <v>3.5</v>
      </c>
      <c r="J35" t="s">
        <v>342</v>
      </c>
      <c r="K35" t="s">
        <v>102</v>
      </c>
      <c r="L35" s="79">
        <v>5.5E-2</v>
      </c>
      <c r="M35" s="79">
        <v>2.9000000000000001E-2</v>
      </c>
      <c r="N35" s="78">
        <v>13850.11</v>
      </c>
      <c r="O35" s="78">
        <v>126.25</v>
      </c>
      <c r="P35" s="78">
        <v>17.485763875</v>
      </c>
      <c r="Q35" s="79">
        <v>2.0999999999999999E-3</v>
      </c>
      <c r="R35" s="79">
        <v>1E-4</v>
      </c>
    </row>
    <row r="36" spans="2:18">
      <c r="B36" t="s">
        <v>1438</v>
      </c>
      <c r="C36" t="s">
        <v>1391</v>
      </c>
      <c r="D36" t="s">
        <v>1439</v>
      </c>
      <c r="E36" t="s">
        <v>1402</v>
      </c>
      <c r="F36" t="s">
        <v>376</v>
      </c>
      <c r="G36" t="s">
        <v>1403</v>
      </c>
      <c r="H36" t="s">
        <v>212</v>
      </c>
      <c r="I36" s="78">
        <v>3.51</v>
      </c>
      <c r="J36" t="s">
        <v>342</v>
      </c>
      <c r="K36" t="s">
        <v>102</v>
      </c>
      <c r="L36" s="79">
        <v>5.5899999999999998E-2</v>
      </c>
      <c r="M36" s="79">
        <v>2.69E-2</v>
      </c>
      <c r="N36" s="78">
        <v>2899.51</v>
      </c>
      <c r="O36" s="78">
        <v>129.21</v>
      </c>
      <c r="P36" s="78">
        <v>3.7464568709999999</v>
      </c>
      <c r="Q36" s="79">
        <v>4.0000000000000002E-4</v>
      </c>
      <c r="R36" s="79">
        <v>0</v>
      </c>
    </row>
    <row r="37" spans="2:18">
      <c r="B37" t="s">
        <v>1440</v>
      </c>
      <c r="C37" t="s">
        <v>1391</v>
      </c>
      <c r="D37" t="s">
        <v>1441</v>
      </c>
      <c r="E37" t="s">
        <v>1402</v>
      </c>
      <c r="F37" t="s">
        <v>379</v>
      </c>
      <c r="G37" t="s">
        <v>1429</v>
      </c>
      <c r="H37" t="s">
        <v>150</v>
      </c>
      <c r="I37" s="78">
        <v>3.5</v>
      </c>
      <c r="J37" t="s">
        <v>342</v>
      </c>
      <c r="K37" t="s">
        <v>102</v>
      </c>
      <c r="L37" s="79">
        <v>5.62E-2</v>
      </c>
      <c r="M37" s="79">
        <v>2.8299999999999999E-2</v>
      </c>
      <c r="N37" s="78">
        <v>4074.84</v>
      </c>
      <c r="O37" s="78">
        <v>127.02</v>
      </c>
      <c r="P37" s="78">
        <v>5.1758617679999999</v>
      </c>
      <c r="Q37" s="79">
        <v>5.9999999999999995E-4</v>
      </c>
      <c r="R37" s="79">
        <v>0</v>
      </c>
    </row>
    <row r="38" spans="2:18">
      <c r="B38" t="s">
        <v>1442</v>
      </c>
      <c r="C38" t="s">
        <v>1400</v>
      </c>
      <c r="D38" t="s">
        <v>1443</v>
      </c>
      <c r="E38" t="s">
        <v>1402</v>
      </c>
      <c r="F38" t="s">
        <v>376</v>
      </c>
      <c r="G38" t="s">
        <v>1403</v>
      </c>
      <c r="H38" t="s">
        <v>212</v>
      </c>
      <c r="I38" s="78">
        <v>3.63</v>
      </c>
      <c r="J38" t="s">
        <v>342</v>
      </c>
      <c r="K38" t="s">
        <v>102</v>
      </c>
      <c r="L38" s="79">
        <v>5.5E-2</v>
      </c>
      <c r="M38" s="79">
        <v>3.5799999999999998E-2</v>
      </c>
      <c r="N38" s="78">
        <v>5161.59</v>
      </c>
      <c r="O38" s="78">
        <v>119.34</v>
      </c>
      <c r="P38" s="78">
        <v>6.1598415060000002</v>
      </c>
      <c r="Q38" s="79">
        <v>6.9999999999999999E-4</v>
      </c>
      <c r="R38" s="79">
        <v>0</v>
      </c>
    </row>
    <row r="39" spans="2:18">
      <c r="B39" t="s">
        <v>1444</v>
      </c>
      <c r="C39" t="s">
        <v>1400</v>
      </c>
      <c r="D39" t="s">
        <v>1445</v>
      </c>
      <c r="E39" t="s">
        <v>1402</v>
      </c>
      <c r="F39" t="s">
        <v>376</v>
      </c>
      <c r="G39" t="s">
        <v>1403</v>
      </c>
      <c r="H39" t="s">
        <v>212</v>
      </c>
      <c r="I39" s="78">
        <v>3.68</v>
      </c>
      <c r="J39" t="s">
        <v>342</v>
      </c>
      <c r="K39" t="s">
        <v>102</v>
      </c>
      <c r="L39" s="79">
        <v>5.5E-2</v>
      </c>
      <c r="M39" s="79">
        <v>2.6700000000000002E-2</v>
      </c>
      <c r="N39" s="78">
        <v>641.35</v>
      </c>
      <c r="O39" s="78">
        <v>122.89</v>
      </c>
      <c r="P39" s="78">
        <v>0.78815501499999996</v>
      </c>
      <c r="Q39" s="79">
        <v>1E-4</v>
      </c>
      <c r="R39" s="79">
        <v>0</v>
      </c>
    </row>
    <row r="40" spans="2:18">
      <c r="B40" t="s">
        <v>1446</v>
      </c>
      <c r="C40" t="s">
        <v>1400</v>
      </c>
      <c r="D40" t="s">
        <v>1447</v>
      </c>
      <c r="E40" t="s">
        <v>1402</v>
      </c>
      <c r="F40" t="s">
        <v>376</v>
      </c>
      <c r="G40" t="s">
        <v>1403</v>
      </c>
      <c r="H40" t="s">
        <v>212</v>
      </c>
      <c r="I40" s="78">
        <v>3.67</v>
      </c>
      <c r="J40" t="s">
        <v>342</v>
      </c>
      <c r="K40" t="s">
        <v>102</v>
      </c>
      <c r="L40" s="79">
        <v>5.5E-2</v>
      </c>
      <c r="M40" s="79">
        <v>2.8500000000000001E-2</v>
      </c>
      <c r="N40" s="78">
        <v>1424.32</v>
      </c>
      <c r="O40" s="78">
        <v>122.46</v>
      </c>
      <c r="P40" s="78">
        <v>1.744222272</v>
      </c>
      <c r="Q40" s="79">
        <v>2.0000000000000001E-4</v>
      </c>
      <c r="R40" s="79">
        <v>0</v>
      </c>
    </row>
    <row r="41" spans="2:18">
      <c r="B41" t="s">
        <v>1448</v>
      </c>
      <c r="C41" t="s">
        <v>1391</v>
      </c>
      <c r="D41" t="s">
        <v>1449</v>
      </c>
      <c r="E41" t="s">
        <v>1402</v>
      </c>
      <c r="F41" t="s">
        <v>379</v>
      </c>
      <c r="G41" t="s">
        <v>1429</v>
      </c>
      <c r="H41" t="s">
        <v>150</v>
      </c>
      <c r="I41" s="78">
        <v>3.5</v>
      </c>
      <c r="J41" t="s">
        <v>342</v>
      </c>
      <c r="K41" t="s">
        <v>102</v>
      </c>
      <c r="L41" s="79">
        <v>5.7200000000000001E-2</v>
      </c>
      <c r="M41" s="79">
        <v>2.8199999999999999E-2</v>
      </c>
      <c r="N41" s="78">
        <v>13682.88</v>
      </c>
      <c r="O41" s="78">
        <v>127.63</v>
      </c>
      <c r="P41" s="78">
        <v>17.463459744000001</v>
      </c>
      <c r="Q41" s="79">
        <v>2.0999999999999999E-3</v>
      </c>
      <c r="R41" s="79">
        <v>1E-4</v>
      </c>
    </row>
    <row r="42" spans="2:18">
      <c r="B42" t="s">
        <v>1450</v>
      </c>
      <c r="C42" t="s">
        <v>1391</v>
      </c>
      <c r="D42" t="s">
        <v>1451</v>
      </c>
      <c r="E42" t="s">
        <v>1402</v>
      </c>
      <c r="F42" t="s">
        <v>376</v>
      </c>
      <c r="G42" t="s">
        <v>1403</v>
      </c>
      <c r="H42" t="s">
        <v>212</v>
      </c>
      <c r="I42" s="78">
        <v>3.35</v>
      </c>
      <c r="J42" t="s">
        <v>342</v>
      </c>
      <c r="K42" t="s">
        <v>102</v>
      </c>
      <c r="L42" s="79">
        <v>5.6599999999999998E-2</v>
      </c>
      <c r="M42" s="79">
        <v>3.7199999999999997E-2</v>
      </c>
      <c r="N42" s="78">
        <v>3076.84</v>
      </c>
      <c r="O42" s="78">
        <v>124.33</v>
      </c>
      <c r="P42" s="78">
        <v>3.8254351720000002</v>
      </c>
      <c r="Q42" s="79">
        <v>5.0000000000000001E-4</v>
      </c>
      <c r="R42" s="79">
        <v>0</v>
      </c>
    </row>
    <row r="43" spans="2:18">
      <c r="B43" t="s">
        <v>1452</v>
      </c>
      <c r="C43" t="s">
        <v>1391</v>
      </c>
      <c r="D43" t="s">
        <v>1453</v>
      </c>
      <c r="E43" t="s">
        <v>1402</v>
      </c>
      <c r="F43" t="s">
        <v>379</v>
      </c>
      <c r="G43" t="s">
        <v>1454</v>
      </c>
      <c r="H43" t="s">
        <v>150</v>
      </c>
      <c r="I43" s="78">
        <v>3.67</v>
      </c>
      <c r="J43" t="s">
        <v>342</v>
      </c>
      <c r="K43" t="s">
        <v>102</v>
      </c>
      <c r="L43" s="79">
        <v>5.5E-2</v>
      </c>
      <c r="M43" s="79">
        <v>2.8500000000000001E-2</v>
      </c>
      <c r="N43" s="78">
        <v>17992.66</v>
      </c>
      <c r="O43" s="78">
        <v>124.29</v>
      </c>
      <c r="P43" s="78">
        <v>22.363077113999999</v>
      </c>
      <c r="Q43" s="79">
        <v>2.5999999999999999E-3</v>
      </c>
      <c r="R43" s="79">
        <v>1E-4</v>
      </c>
    </row>
    <row r="44" spans="2:18">
      <c r="B44" t="s">
        <v>1455</v>
      </c>
      <c r="C44" t="s">
        <v>1391</v>
      </c>
      <c r="D44" t="s">
        <v>1456</v>
      </c>
      <c r="E44" t="s">
        <v>1402</v>
      </c>
      <c r="F44" t="s">
        <v>379</v>
      </c>
      <c r="G44" t="s">
        <v>1429</v>
      </c>
      <c r="H44" t="s">
        <v>150</v>
      </c>
      <c r="I44" s="78">
        <v>3.67</v>
      </c>
      <c r="J44" t="s">
        <v>342</v>
      </c>
      <c r="K44" t="s">
        <v>102</v>
      </c>
      <c r="L44" s="79">
        <v>5.5300000000000002E-2</v>
      </c>
      <c r="M44" s="79">
        <v>2.8500000000000001E-2</v>
      </c>
      <c r="N44" s="78">
        <v>13031.42</v>
      </c>
      <c r="O44" s="78">
        <v>126.87</v>
      </c>
      <c r="P44" s="78">
        <v>16.532962554000001</v>
      </c>
      <c r="Q44" s="79">
        <v>2E-3</v>
      </c>
      <c r="R44" s="79">
        <v>1E-4</v>
      </c>
    </row>
    <row r="45" spans="2:18">
      <c r="B45" t="s">
        <v>1457</v>
      </c>
      <c r="C45" t="s">
        <v>1400</v>
      </c>
      <c r="D45" t="s">
        <v>1458</v>
      </c>
      <c r="E45" t="s">
        <v>1402</v>
      </c>
      <c r="F45" t="s">
        <v>376</v>
      </c>
      <c r="G45" t="s">
        <v>1459</v>
      </c>
      <c r="H45" t="s">
        <v>212</v>
      </c>
      <c r="I45" s="78">
        <v>3.69</v>
      </c>
      <c r="J45" t="s">
        <v>342</v>
      </c>
      <c r="K45" t="s">
        <v>102</v>
      </c>
      <c r="L45" s="79">
        <v>5.5E-2</v>
      </c>
      <c r="M45" s="79">
        <v>2.5100000000000001E-2</v>
      </c>
      <c r="N45" s="78">
        <v>3108.25</v>
      </c>
      <c r="O45" s="78">
        <v>126.45</v>
      </c>
      <c r="P45" s="78">
        <v>3.9303821249999999</v>
      </c>
      <c r="Q45" s="79">
        <v>5.0000000000000001E-4</v>
      </c>
      <c r="R45" s="79">
        <v>0</v>
      </c>
    </row>
    <row r="46" spans="2:18">
      <c r="B46" t="s">
        <v>1460</v>
      </c>
      <c r="C46" t="s">
        <v>1400</v>
      </c>
      <c r="D46" t="s">
        <v>1461</v>
      </c>
      <c r="E46" t="s">
        <v>1402</v>
      </c>
      <c r="F46" t="s">
        <v>376</v>
      </c>
      <c r="G46" t="s">
        <v>1429</v>
      </c>
      <c r="H46" t="s">
        <v>212</v>
      </c>
      <c r="I46" s="78">
        <v>3.67</v>
      </c>
      <c r="J46" t="s">
        <v>342</v>
      </c>
      <c r="K46" t="s">
        <v>102</v>
      </c>
      <c r="L46" s="79">
        <v>5.5E-2</v>
      </c>
      <c r="M46" s="79">
        <v>2.8500000000000001E-2</v>
      </c>
      <c r="N46" s="78">
        <v>6292.4</v>
      </c>
      <c r="O46" s="78">
        <v>124.67</v>
      </c>
      <c r="P46" s="78">
        <v>7.8447350800000004</v>
      </c>
      <c r="Q46" s="79">
        <v>8.9999999999999998E-4</v>
      </c>
      <c r="R46" s="79">
        <v>0</v>
      </c>
    </row>
    <row r="47" spans="2:18">
      <c r="B47" t="s">
        <v>1462</v>
      </c>
      <c r="C47" t="s">
        <v>1400</v>
      </c>
      <c r="D47" t="s">
        <v>1463</v>
      </c>
      <c r="E47" t="s">
        <v>1402</v>
      </c>
      <c r="F47" t="s">
        <v>376</v>
      </c>
      <c r="G47" t="s">
        <v>1429</v>
      </c>
      <c r="H47" t="s">
        <v>212</v>
      </c>
      <c r="I47" s="78">
        <v>3.67</v>
      </c>
      <c r="J47" t="s">
        <v>342</v>
      </c>
      <c r="K47" t="s">
        <v>102</v>
      </c>
      <c r="L47" s="79">
        <v>5.5E-2</v>
      </c>
      <c r="M47" s="79">
        <v>2.8500000000000001E-2</v>
      </c>
      <c r="N47" s="78">
        <v>9756.92</v>
      </c>
      <c r="O47" s="78">
        <v>124.89</v>
      </c>
      <c r="P47" s="78">
        <v>12.185417387999999</v>
      </c>
      <c r="Q47" s="79">
        <v>1.4E-3</v>
      </c>
      <c r="R47" s="79">
        <v>0</v>
      </c>
    </row>
    <row r="48" spans="2:18">
      <c r="B48" t="s">
        <v>1464</v>
      </c>
      <c r="C48" t="s">
        <v>1400</v>
      </c>
      <c r="D48" t="s">
        <v>1465</v>
      </c>
      <c r="E48" t="s">
        <v>1402</v>
      </c>
      <c r="F48" t="s">
        <v>376</v>
      </c>
      <c r="G48" t="s">
        <v>1459</v>
      </c>
      <c r="H48" t="s">
        <v>212</v>
      </c>
      <c r="I48" s="78">
        <v>3.63</v>
      </c>
      <c r="J48" t="s">
        <v>342</v>
      </c>
      <c r="K48" t="s">
        <v>102</v>
      </c>
      <c r="L48" s="79">
        <v>5.5E-2</v>
      </c>
      <c r="M48" s="79">
        <v>3.2500000000000001E-2</v>
      </c>
      <c r="N48" s="78">
        <v>2573.54</v>
      </c>
      <c r="O48" s="78">
        <v>125.51</v>
      </c>
      <c r="P48" s="78">
        <v>3.2300500539999999</v>
      </c>
      <c r="Q48" s="79">
        <v>4.0000000000000002E-4</v>
      </c>
      <c r="R48" s="79">
        <v>0</v>
      </c>
    </row>
    <row r="49" spans="2:18">
      <c r="B49" t="s">
        <v>1466</v>
      </c>
      <c r="C49" t="s">
        <v>1400</v>
      </c>
      <c r="D49" t="s">
        <v>1467</v>
      </c>
      <c r="E49" t="s">
        <v>1402</v>
      </c>
      <c r="F49" t="s">
        <v>376</v>
      </c>
      <c r="H49" t="s">
        <v>212</v>
      </c>
      <c r="I49" s="78">
        <v>3.69</v>
      </c>
      <c r="J49" t="s">
        <v>342</v>
      </c>
      <c r="K49" t="s">
        <v>102</v>
      </c>
      <c r="L49" s="79">
        <v>5.5E-2</v>
      </c>
      <c r="M49" s="79">
        <v>2.58E-2</v>
      </c>
      <c r="N49" s="78">
        <v>2258.98</v>
      </c>
      <c r="O49" s="78">
        <v>124.27</v>
      </c>
      <c r="P49" s="78">
        <v>2.8072344459999998</v>
      </c>
      <c r="Q49" s="79">
        <v>2.9999999999999997E-4</v>
      </c>
      <c r="R49" s="79">
        <v>0</v>
      </c>
    </row>
    <row r="50" spans="2:18">
      <c r="B50" t="s">
        <v>1468</v>
      </c>
      <c r="C50" t="s">
        <v>1400</v>
      </c>
      <c r="D50" t="s">
        <v>1469</v>
      </c>
      <c r="E50" t="s">
        <v>1402</v>
      </c>
      <c r="F50" t="s">
        <v>376</v>
      </c>
      <c r="G50" t="s">
        <v>1429</v>
      </c>
      <c r="H50" t="s">
        <v>212</v>
      </c>
      <c r="I50" s="78">
        <v>3.68</v>
      </c>
      <c r="J50" t="s">
        <v>342</v>
      </c>
      <c r="K50" t="s">
        <v>102</v>
      </c>
      <c r="L50" s="79">
        <v>5.5E-2</v>
      </c>
      <c r="M50" s="79">
        <v>2.64E-2</v>
      </c>
      <c r="N50" s="78">
        <v>2518.4899999999998</v>
      </c>
      <c r="O50" s="78">
        <v>123.36</v>
      </c>
      <c r="P50" s="78">
        <v>3.1068092639999998</v>
      </c>
      <c r="Q50" s="79">
        <v>4.0000000000000002E-4</v>
      </c>
      <c r="R50" s="79">
        <v>0</v>
      </c>
    </row>
    <row r="51" spans="2:18">
      <c r="B51" t="s">
        <v>1470</v>
      </c>
      <c r="C51" t="s">
        <v>1400</v>
      </c>
      <c r="D51" t="s">
        <v>1471</v>
      </c>
      <c r="E51" t="s">
        <v>1402</v>
      </c>
      <c r="F51" t="s">
        <v>376</v>
      </c>
      <c r="G51" t="s">
        <v>1429</v>
      </c>
      <c r="H51" t="s">
        <v>212</v>
      </c>
      <c r="I51" s="78">
        <v>3.67</v>
      </c>
      <c r="J51" t="s">
        <v>342</v>
      </c>
      <c r="K51" t="s">
        <v>102</v>
      </c>
      <c r="L51" s="79">
        <v>5.5E-2</v>
      </c>
      <c r="M51" s="79">
        <v>2.8500000000000001E-2</v>
      </c>
      <c r="N51" s="78">
        <v>7394.78</v>
      </c>
      <c r="O51" s="78">
        <v>122.56</v>
      </c>
      <c r="P51" s="78">
        <v>9.0630423679999996</v>
      </c>
      <c r="Q51" s="79">
        <v>1.1000000000000001E-3</v>
      </c>
      <c r="R51" s="79">
        <v>0</v>
      </c>
    </row>
    <row r="52" spans="2:18">
      <c r="B52" t="s">
        <v>1472</v>
      </c>
      <c r="C52" t="s">
        <v>1400</v>
      </c>
      <c r="D52" t="s">
        <v>1473</v>
      </c>
      <c r="E52" t="s">
        <v>1402</v>
      </c>
      <c r="F52" t="s">
        <v>376</v>
      </c>
      <c r="G52" t="s">
        <v>1429</v>
      </c>
      <c r="H52" t="s">
        <v>212</v>
      </c>
      <c r="I52" s="78">
        <v>3.67</v>
      </c>
      <c r="J52" t="s">
        <v>342</v>
      </c>
      <c r="K52" t="s">
        <v>102</v>
      </c>
      <c r="L52" s="79">
        <v>5.5E-2</v>
      </c>
      <c r="M52" s="79">
        <v>2.8500000000000001E-2</v>
      </c>
      <c r="N52" s="78">
        <v>1372.64</v>
      </c>
      <c r="O52" s="78">
        <v>123.19</v>
      </c>
      <c r="P52" s="78">
        <v>1.6909552160000001</v>
      </c>
      <c r="Q52" s="79">
        <v>2.0000000000000001E-4</v>
      </c>
      <c r="R52" s="79">
        <v>0</v>
      </c>
    </row>
    <row r="53" spans="2:18">
      <c r="B53" t="s">
        <v>1474</v>
      </c>
      <c r="C53" t="s">
        <v>1400</v>
      </c>
      <c r="D53" t="s">
        <v>1475</v>
      </c>
      <c r="E53" t="s">
        <v>1402</v>
      </c>
      <c r="F53" t="s">
        <v>376</v>
      </c>
      <c r="G53" t="s">
        <v>1429</v>
      </c>
      <c r="H53" t="s">
        <v>212</v>
      </c>
      <c r="I53" s="78">
        <v>3.67</v>
      </c>
      <c r="J53" t="s">
        <v>342</v>
      </c>
      <c r="K53" t="s">
        <v>102</v>
      </c>
      <c r="L53" s="79">
        <v>5.5E-2</v>
      </c>
      <c r="M53" s="79">
        <v>2.8500000000000001E-2</v>
      </c>
      <c r="N53" s="78">
        <v>2739.23</v>
      </c>
      <c r="O53" s="78">
        <v>123.42</v>
      </c>
      <c r="P53" s="78">
        <v>3.3807576660000001</v>
      </c>
      <c r="Q53" s="79">
        <v>4.0000000000000002E-4</v>
      </c>
      <c r="R53" s="79">
        <v>0</v>
      </c>
    </row>
    <row r="54" spans="2:18">
      <c r="B54" t="s">
        <v>1476</v>
      </c>
      <c r="C54" t="s">
        <v>1400</v>
      </c>
      <c r="D54" t="s">
        <v>1477</v>
      </c>
      <c r="E54" t="s">
        <v>1402</v>
      </c>
      <c r="F54" t="s">
        <v>376</v>
      </c>
      <c r="G54" t="s">
        <v>1429</v>
      </c>
      <c r="H54" t="s">
        <v>212</v>
      </c>
      <c r="I54" s="78">
        <v>3.67</v>
      </c>
      <c r="J54" t="s">
        <v>342</v>
      </c>
      <c r="K54" t="s">
        <v>102</v>
      </c>
      <c r="L54" s="79">
        <v>5.5E-2</v>
      </c>
      <c r="M54" s="79">
        <v>2.8500000000000001E-2</v>
      </c>
      <c r="N54" s="78">
        <v>1716.45</v>
      </c>
      <c r="O54" s="78">
        <v>122.94</v>
      </c>
      <c r="P54" s="78">
        <v>2.11020363</v>
      </c>
      <c r="Q54" s="79">
        <v>2.0000000000000001E-4</v>
      </c>
      <c r="R54" s="79">
        <v>0</v>
      </c>
    </row>
    <row r="55" spans="2:18">
      <c r="B55" t="s">
        <v>1478</v>
      </c>
      <c r="C55" t="s">
        <v>1400</v>
      </c>
      <c r="D55" t="s">
        <v>1479</v>
      </c>
      <c r="E55" t="s">
        <v>1402</v>
      </c>
      <c r="F55" t="s">
        <v>376</v>
      </c>
      <c r="G55" t="s">
        <v>1429</v>
      </c>
      <c r="H55" t="s">
        <v>212</v>
      </c>
      <c r="I55" s="78">
        <v>3.67</v>
      </c>
      <c r="J55" t="s">
        <v>342</v>
      </c>
      <c r="K55" t="s">
        <v>102</v>
      </c>
      <c r="L55" s="79">
        <v>5.5E-2</v>
      </c>
      <c r="M55" s="79">
        <v>2.8500000000000001E-2</v>
      </c>
      <c r="N55" s="78">
        <v>966.56</v>
      </c>
      <c r="O55" s="78">
        <v>122.83</v>
      </c>
      <c r="P55" s="78">
        <v>1.1872256480000001</v>
      </c>
      <c r="Q55" s="79">
        <v>1E-4</v>
      </c>
      <c r="R55" s="79">
        <v>0</v>
      </c>
    </row>
    <row r="56" spans="2:18">
      <c r="B56" t="s">
        <v>1480</v>
      </c>
      <c r="C56" t="s">
        <v>1400</v>
      </c>
      <c r="D56" t="s">
        <v>1481</v>
      </c>
      <c r="E56" t="s">
        <v>1402</v>
      </c>
      <c r="F56" t="s">
        <v>376</v>
      </c>
      <c r="G56" t="s">
        <v>1454</v>
      </c>
      <c r="H56" t="s">
        <v>212</v>
      </c>
      <c r="I56" s="78">
        <v>3.67</v>
      </c>
      <c r="J56" t="s">
        <v>342</v>
      </c>
      <c r="K56" t="s">
        <v>102</v>
      </c>
      <c r="L56" s="79">
        <v>5.5E-2</v>
      </c>
      <c r="M56" s="79">
        <v>2.8500000000000001E-2</v>
      </c>
      <c r="N56" s="78">
        <v>2883.16</v>
      </c>
      <c r="O56" s="78">
        <v>122.47</v>
      </c>
      <c r="P56" s="78">
        <v>3.531006052</v>
      </c>
      <c r="Q56" s="79">
        <v>4.0000000000000002E-4</v>
      </c>
      <c r="R56" s="79">
        <v>0</v>
      </c>
    </row>
    <row r="57" spans="2:18">
      <c r="B57" t="s">
        <v>1482</v>
      </c>
      <c r="C57" t="s">
        <v>1400</v>
      </c>
      <c r="D57" t="s">
        <v>1483</v>
      </c>
      <c r="E57" t="s">
        <v>1402</v>
      </c>
      <c r="F57" t="s">
        <v>376</v>
      </c>
      <c r="G57" t="s">
        <v>1459</v>
      </c>
      <c r="H57" t="s">
        <v>212</v>
      </c>
      <c r="I57" s="78">
        <v>3.61</v>
      </c>
      <c r="J57" t="s">
        <v>342</v>
      </c>
      <c r="K57" t="s">
        <v>102</v>
      </c>
      <c r="L57" s="79">
        <v>5.5E-2</v>
      </c>
      <c r="M57" s="79">
        <v>3.8100000000000002E-2</v>
      </c>
      <c r="N57" s="78">
        <v>1122.3900000000001</v>
      </c>
      <c r="O57" s="78">
        <v>122.47</v>
      </c>
      <c r="P57" s="78">
        <v>1.374591033</v>
      </c>
      <c r="Q57" s="79">
        <v>2.0000000000000001E-4</v>
      </c>
      <c r="R57" s="79">
        <v>0</v>
      </c>
    </row>
    <row r="58" spans="2:18">
      <c r="B58" t="s">
        <v>1484</v>
      </c>
      <c r="C58" t="s">
        <v>1400</v>
      </c>
      <c r="D58" t="s">
        <v>1485</v>
      </c>
      <c r="E58" t="s">
        <v>1402</v>
      </c>
      <c r="F58" t="s">
        <v>376</v>
      </c>
      <c r="G58" t="s">
        <v>1429</v>
      </c>
      <c r="H58" t="s">
        <v>212</v>
      </c>
      <c r="I58" s="78">
        <v>3.67</v>
      </c>
      <c r="J58" t="s">
        <v>342</v>
      </c>
      <c r="K58" t="s">
        <v>102</v>
      </c>
      <c r="L58" s="79">
        <v>5.5E-2</v>
      </c>
      <c r="M58" s="79">
        <v>2.8500000000000001E-2</v>
      </c>
      <c r="N58" s="78">
        <v>7543</v>
      </c>
      <c r="O58" s="78">
        <v>122.71</v>
      </c>
      <c r="P58" s="78">
        <v>9.2560152999999996</v>
      </c>
      <c r="Q58" s="79">
        <v>1.1000000000000001E-3</v>
      </c>
      <c r="R58" s="79">
        <v>0</v>
      </c>
    </row>
    <row r="59" spans="2:18">
      <c r="B59" t="s">
        <v>1486</v>
      </c>
      <c r="C59" t="s">
        <v>1400</v>
      </c>
      <c r="D59" t="s">
        <v>1487</v>
      </c>
      <c r="E59" t="s">
        <v>1402</v>
      </c>
      <c r="F59" t="s">
        <v>376</v>
      </c>
      <c r="G59" t="s">
        <v>1454</v>
      </c>
      <c r="H59" t="s">
        <v>212</v>
      </c>
      <c r="I59" s="78">
        <v>3.67</v>
      </c>
      <c r="J59" t="s">
        <v>342</v>
      </c>
      <c r="K59" t="s">
        <v>102</v>
      </c>
      <c r="L59" s="79">
        <v>5.5E-2</v>
      </c>
      <c r="M59" s="79">
        <v>2.8500000000000001E-2</v>
      </c>
      <c r="N59" s="78">
        <v>14734.5</v>
      </c>
      <c r="O59" s="78">
        <v>123.79</v>
      </c>
      <c r="P59" s="78">
        <v>18.239837550000001</v>
      </c>
      <c r="Q59" s="79">
        <v>2.2000000000000001E-3</v>
      </c>
      <c r="R59" s="79">
        <v>1E-4</v>
      </c>
    </row>
    <row r="60" spans="2:18">
      <c r="B60" t="s">
        <v>1488</v>
      </c>
      <c r="C60" t="s">
        <v>1400</v>
      </c>
      <c r="D60" t="s">
        <v>1489</v>
      </c>
      <c r="E60" t="s">
        <v>1402</v>
      </c>
      <c r="F60" t="s">
        <v>376</v>
      </c>
      <c r="G60" t="s">
        <v>1459</v>
      </c>
      <c r="H60" t="s">
        <v>212</v>
      </c>
      <c r="I60" s="78">
        <v>3.61</v>
      </c>
      <c r="J60" t="s">
        <v>342</v>
      </c>
      <c r="K60" t="s">
        <v>102</v>
      </c>
      <c r="L60" s="79">
        <v>5.5500000000000001E-2</v>
      </c>
      <c r="M60" s="79">
        <v>3.2500000000000001E-2</v>
      </c>
      <c r="N60" s="78">
        <v>10864.42</v>
      </c>
      <c r="O60" s="78">
        <v>126.94</v>
      </c>
      <c r="P60" s="78">
        <v>13.791294748</v>
      </c>
      <c r="Q60" s="79">
        <v>1.6000000000000001E-3</v>
      </c>
      <c r="R60" s="79">
        <v>0</v>
      </c>
    </row>
    <row r="61" spans="2:18">
      <c r="B61" t="s">
        <v>1490</v>
      </c>
      <c r="C61" t="s">
        <v>1400</v>
      </c>
      <c r="D61" t="s">
        <v>1491</v>
      </c>
      <c r="E61" t="s">
        <v>1402</v>
      </c>
      <c r="F61" t="s">
        <v>376</v>
      </c>
      <c r="G61" t="s">
        <v>1429</v>
      </c>
      <c r="H61" t="s">
        <v>212</v>
      </c>
      <c r="I61" s="78">
        <v>3.67</v>
      </c>
      <c r="J61" t="s">
        <v>342</v>
      </c>
      <c r="K61" t="s">
        <v>102</v>
      </c>
      <c r="L61" s="79">
        <v>5.5E-2</v>
      </c>
      <c r="M61" s="79">
        <v>2.8500000000000001E-2</v>
      </c>
      <c r="N61" s="78">
        <v>4768.16</v>
      </c>
      <c r="O61" s="78">
        <v>125.14</v>
      </c>
      <c r="P61" s="78">
        <v>5.9668754240000004</v>
      </c>
      <c r="Q61" s="79">
        <v>6.9999999999999999E-4</v>
      </c>
      <c r="R61" s="79">
        <v>0</v>
      </c>
    </row>
    <row r="62" spans="2:18">
      <c r="B62" t="s">
        <v>1492</v>
      </c>
      <c r="C62" t="s">
        <v>1400</v>
      </c>
      <c r="D62" t="s">
        <v>1493</v>
      </c>
      <c r="E62" t="s">
        <v>1402</v>
      </c>
      <c r="F62" t="s">
        <v>376</v>
      </c>
      <c r="G62" t="s">
        <v>511</v>
      </c>
      <c r="H62" t="s">
        <v>212</v>
      </c>
      <c r="I62" s="78">
        <v>3.67</v>
      </c>
      <c r="J62" t="s">
        <v>342</v>
      </c>
      <c r="K62" t="s">
        <v>102</v>
      </c>
      <c r="L62" s="79">
        <v>5.5E-2</v>
      </c>
      <c r="M62" s="79">
        <v>2.86E-2</v>
      </c>
      <c r="N62" s="78">
        <v>4451.17</v>
      </c>
      <c r="O62" s="78">
        <v>125.45</v>
      </c>
      <c r="P62" s="78">
        <v>5.5839927649999996</v>
      </c>
      <c r="Q62" s="79">
        <v>6.9999999999999999E-4</v>
      </c>
      <c r="R62" s="79">
        <v>0</v>
      </c>
    </row>
    <row r="63" spans="2:18">
      <c r="B63" t="s">
        <v>1494</v>
      </c>
      <c r="C63" t="s">
        <v>1400</v>
      </c>
      <c r="D63" t="s">
        <v>1495</v>
      </c>
      <c r="E63" t="s">
        <v>1402</v>
      </c>
      <c r="F63" t="s">
        <v>376</v>
      </c>
      <c r="G63" t="s">
        <v>1459</v>
      </c>
      <c r="H63" t="s">
        <v>212</v>
      </c>
      <c r="I63" s="78">
        <v>3.67</v>
      </c>
      <c r="J63" t="s">
        <v>342</v>
      </c>
      <c r="K63" t="s">
        <v>102</v>
      </c>
      <c r="L63" s="79">
        <v>5.5E-2</v>
      </c>
      <c r="M63" s="79">
        <v>2.8500000000000001E-2</v>
      </c>
      <c r="N63" s="78">
        <v>5698.26</v>
      </c>
      <c r="O63" s="78">
        <v>124.08</v>
      </c>
      <c r="P63" s="78">
        <v>7.0704010080000002</v>
      </c>
      <c r="Q63" s="79">
        <v>8.0000000000000004E-4</v>
      </c>
      <c r="R63" s="79">
        <v>0</v>
      </c>
    </row>
    <row r="64" spans="2:18">
      <c r="B64" t="s">
        <v>1496</v>
      </c>
      <c r="C64" t="s">
        <v>1391</v>
      </c>
      <c r="D64" t="s">
        <v>1497</v>
      </c>
      <c r="E64" t="s">
        <v>1498</v>
      </c>
      <c r="F64" t="s">
        <v>376</v>
      </c>
      <c r="G64" t="s">
        <v>1388</v>
      </c>
      <c r="H64" t="s">
        <v>212</v>
      </c>
      <c r="I64" s="78">
        <v>2.41</v>
      </c>
      <c r="J64" t="s">
        <v>123</v>
      </c>
      <c r="K64" t="s">
        <v>102</v>
      </c>
      <c r="L64" s="79">
        <v>2.5600000000000001E-2</v>
      </c>
      <c r="M64" s="79">
        <v>2.9499999999999998E-2</v>
      </c>
      <c r="N64" s="78">
        <v>197419.42</v>
      </c>
      <c r="O64" s="78">
        <v>110.78</v>
      </c>
      <c r="P64" s="78">
        <v>218.701233476</v>
      </c>
      <c r="Q64" s="79">
        <v>2.58E-2</v>
      </c>
      <c r="R64" s="79">
        <v>6.9999999999999999E-4</v>
      </c>
    </row>
    <row r="65" spans="2:18">
      <c r="B65" t="s">
        <v>1499</v>
      </c>
      <c r="C65" t="s">
        <v>1391</v>
      </c>
      <c r="D65" t="s">
        <v>1500</v>
      </c>
      <c r="E65" t="s">
        <v>1501</v>
      </c>
      <c r="F65" t="s">
        <v>550</v>
      </c>
      <c r="G65" t="s">
        <v>1502</v>
      </c>
      <c r="H65" t="s">
        <v>150</v>
      </c>
      <c r="I65" s="78">
        <v>4.92</v>
      </c>
      <c r="J65" t="s">
        <v>334</v>
      </c>
      <c r="K65" t="s">
        <v>102</v>
      </c>
      <c r="L65" s="79">
        <v>3.5499999999999997E-2</v>
      </c>
      <c r="M65" s="79">
        <v>5.8000000000000003E-2</v>
      </c>
      <c r="N65" s="78">
        <v>363910.51</v>
      </c>
      <c r="O65" s="78">
        <v>105.93</v>
      </c>
      <c r="P65" s="78">
        <v>385.490403243</v>
      </c>
      <c r="Q65" s="79">
        <v>4.5499999999999999E-2</v>
      </c>
      <c r="R65" s="79">
        <v>1.1999999999999999E-3</v>
      </c>
    </row>
    <row r="66" spans="2:18">
      <c r="B66" t="s">
        <v>1503</v>
      </c>
      <c r="C66" t="s">
        <v>1391</v>
      </c>
      <c r="D66" t="s">
        <v>1504</v>
      </c>
      <c r="E66" t="s">
        <v>1505</v>
      </c>
      <c r="F66" t="s">
        <v>550</v>
      </c>
      <c r="G66" t="s">
        <v>1502</v>
      </c>
      <c r="H66" t="s">
        <v>150</v>
      </c>
      <c r="I66" s="78">
        <v>5.34</v>
      </c>
      <c r="J66" t="s">
        <v>334</v>
      </c>
      <c r="K66" t="s">
        <v>102</v>
      </c>
      <c r="L66" s="79">
        <v>3.5499999999999997E-2</v>
      </c>
      <c r="M66" s="79">
        <v>2.7300000000000001E-2</v>
      </c>
      <c r="N66" s="78">
        <v>770295.97</v>
      </c>
      <c r="O66" s="78">
        <v>106.04</v>
      </c>
      <c r="P66" s="78">
        <v>816.82184658799997</v>
      </c>
      <c r="Q66" s="79">
        <v>9.6500000000000002E-2</v>
      </c>
      <c r="R66" s="79">
        <v>2.5999999999999999E-3</v>
      </c>
    </row>
    <row r="67" spans="2:18">
      <c r="B67" t="s">
        <v>1506</v>
      </c>
      <c r="C67" t="s">
        <v>1391</v>
      </c>
      <c r="D67" t="s">
        <v>1507</v>
      </c>
      <c r="E67" t="s">
        <v>1508</v>
      </c>
      <c r="F67" t="s">
        <v>1509</v>
      </c>
      <c r="G67" t="s">
        <v>1510</v>
      </c>
      <c r="H67" t="s">
        <v>150</v>
      </c>
      <c r="I67" s="78">
        <v>2.0299999999999998</v>
      </c>
      <c r="J67" t="s">
        <v>1105</v>
      </c>
      <c r="K67" t="s">
        <v>102</v>
      </c>
      <c r="L67" s="79">
        <v>5.5E-2</v>
      </c>
      <c r="M67" s="79">
        <v>0.28810000000000002</v>
      </c>
      <c r="N67" s="78">
        <v>205882</v>
      </c>
      <c r="O67" s="78">
        <v>51.9</v>
      </c>
      <c r="P67" s="78">
        <v>106.85275799999999</v>
      </c>
      <c r="Q67" s="79">
        <v>1.26E-2</v>
      </c>
      <c r="R67" s="79">
        <v>2.9999999999999997E-4</v>
      </c>
    </row>
    <row r="68" spans="2:18">
      <c r="B68" t="s">
        <v>1511</v>
      </c>
      <c r="C68" t="s">
        <v>1391</v>
      </c>
      <c r="D68" t="s">
        <v>1512</v>
      </c>
      <c r="E68" t="s">
        <v>1513</v>
      </c>
      <c r="F68" t="s">
        <v>583</v>
      </c>
      <c r="G68" t="s">
        <v>486</v>
      </c>
      <c r="H68" t="s">
        <v>485</v>
      </c>
      <c r="I68" s="78">
        <v>0.01</v>
      </c>
      <c r="J68" t="s">
        <v>443</v>
      </c>
      <c r="K68" t="s">
        <v>102</v>
      </c>
      <c r="L68" s="79">
        <v>0.05</v>
      </c>
      <c r="M68" s="79">
        <v>6.1600000000000002E-2</v>
      </c>
      <c r="N68" s="78">
        <v>7894.7</v>
      </c>
      <c r="O68" s="78">
        <v>102.5274</v>
      </c>
      <c r="P68" s="78">
        <v>8.0942306477999999</v>
      </c>
      <c r="Q68" s="79">
        <v>1E-3</v>
      </c>
      <c r="R68" s="79">
        <v>0</v>
      </c>
    </row>
    <row r="69" spans="2:18">
      <c r="B69" t="s">
        <v>1514</v>
      </c>
      <c r="C69" t="s">
        <v>1391</v>
      </c>
      <c r="D69" t="s">
        <v>1515</v>
      </c>
      <c r="E69" t="s">
        <v>1513</v>
      </c>
      <c r="F69" t="s">
        <v>1516</v>
      </c>
      <c r="G69" t="s">
        <v>1517</v>
      </c>
      <c r="H69" t="s">
        <v>212</v>
      </c>
      <c r="I69" s="78">
        <v>2.25</v>
      </c>
      <c r="J69" t="s">
        <v>123</v>
      </c>
      <c r="K69" t="s">
        <v>102</v>
      </c>
      <c r="L69" s="79">
        <v>0.30449999999999999</v>
      </c>
      <c r="M69" s="79">
        <v>0.39650000000000002</v>
      </c>
      <c r="N69" s="78">
        <v>341877.95</v>
      </c>
      <c r="O69" s="78">
        <v>92.01</v>
      </c>
      <c r="P69" s="78">
        <v>314.56190179499998</v>
      </c>
      <c r="Q69" s="79">
        <v>3.7199999999999997E-2</v>
      </c>
      <c r="R69" s="79">
        <v>1E-3</v>
      </c>
    </row>
    <row r="70" spans="2:18">
      <c r="B70" t="s">
        <v>1518</v>
      </c>
      <c r="C70" t="s">
        <v>1391</v>
      </c>
      <c r="D70" t="s">
        <v>1519</v>
      </c>
      <c r="E70" t="s">
        <v>1513</v>
      </c>
      <c r="F70" t="s">
        <v>583</v>
      </c>
      <c r="G70" t="s">
        <v>1517</v>
      </c>
      <c r="H70" t="s">
        <v>485</v>
      </c>
      <c r="I70" s="78">
        <v>0.51</v>
      </c>
      <c r="J70" t="s">
        <v>123</v>
      </c>
      <c r="K70" t="s">
        <v>102</v>
      </c>
      <c r="L70" s="79">
        <v>4.5999999999999999E-2</v>
      </c>
      <c r="M70" s="79">
        <v>0.16739999999999999</v>
      </c>
      <c r="N70" s="78">
        <v>78947</v>
      </c>
      <c r="O70" s="78">
        <v>99.17</v>
      </c>
      <c r="P70" s="78">
        <v>78.291739899999996</v>
      </c>
      <c r="Q70" s="79">
        <v>9.1999999999999998E-3</v>
      </c>
      <c r="R70" s="79">
        <v>2.0000000000000001E-4</v>
      </c>
    </row>
    <row r="71" spans="2:18">
      <c r="B71" t="s">
        <v>1520</v>
      </c>
      <c r="C71" t="s">
        <v>1391</v>
      </c>
      <c r="D71" t="s">
        <v>1521</v>
      </c>
      <c r="E71" t="s">
        <v>1522</v>
      </c>
      <c r="F71" t="s">
        <v>1516</v>
      </c>
      <c r="G71" t="s">
        <v>1523</v>
      </c>
      <c r="H71" t="s">
        <v>212</v>
      </c>
      <c r="I71" s="78">
        <v>0.28000000000000003</v>
      </c>
      <c r="J71" t="s">
        <v>348</v>
      </c>
      <c r="K71" t="s">
        <v>102</v>
      </c>
      <c r="L71" s="79">
        <v>4.2500000000000003E-2</v>
      </c>
      <c r="M71" s="79">
        <v>5.7200000000000001E-2</v>
      </c>
      <c r="N71" s="78">
        <v>485000</v>
      </c>
      <c r="O71" s="78">
        <v>106.05</v>
      </c>
      <c r="P71" s="78">
        <v>514.34249999999997</v>
      </c>
      <c r="Q71" s="79">
        <v>6.08E-2</v>
      </c>
      <c r="R71" s="79">
        <v>1.6000000000000001E-3</v>
      </c>
    </row>
    <row r="72" spans="2:18">
      <c r="B72" t="s">
        <v>1524</v>
      </c>
      <c r="C72" t="s">
        <v>1391</v>
      </c>
      <c r="D72" t="s">
        <v>1525</v>
      </c>
      <c r="E72" t="s">
        <v>1513</v>
      </c>
      <c r="F72" t="s">
        <v>1516</v>
      </c>
      <c r="G72" t="s">
        <v>1526</v>
      </c>
      <c r="H72" t="s">
        <v>212</v>
      </c>
      <c r="I72" s="78">
        <v>0.01</v>
      </c>
      <c r="J72" t="s">
        <v>443</v>
      </c>
      <c r="K72" t="s">
        <v>102</v>
      </c>
      <c r="L72" s="79">
        <v>7.7499999999999999E-2</v>
      </c>
      <c r="M72" s="79">
        <v>0.1444</v>
      </c>
      <c r="N72" s="78">
        <v>31578.98</v>
      </c>
      <c r="O72" s="78">
        <v>101.65</v>
      </c>
      <c r="P72" s="78">
        <v>32.100033170000003</v>
      </c>
      <c r="Q72" s="79">
        <v>3.8E-3</v>
      </c>
      <c r="R72" s="79">
        <v>1E-4</v>
      </c>
    </row>
    <row r="73" spans="2:18">
      <c r="B73" t="s">
        <v>1527</v>
      </c>
      <c r="C73" t="s">
        <v>1391</v>
      </c>
      <c r="D73" t="s">
        <v>1528</v>
      </c>
      <c r="E73" t="s">
        <v>528</v>
      </c>
      <c r="F73" t="s">
        <v>228</v>
      </c>
      <c r="G73" t="s">
        <v>1529</v>
      </c>
      <c r="H73" t="s">
        <v>454</v>
      </c>
      <c r="I73" s="78">
        <v>0.92</v>
      </c>
      <c r="J73" t="s">
        <v>443</v>
      </c>
      <c r="K73" t="s">
        <v>102</v>
      </c>
      <c r="L73" s="79">
        <v>0.109</v>
      </c>
      <c r="M73" s="79">
        <v>0.13719999999999999</v>
      </c>
      <c r="N73" s="78">
        <v>348451.83</v>
      </c>
      <c r="O73" s="78">
        <v>104.96</v>
      </c>
      <c r="P73" s="78">
        <v>365.73504076799998</v>
      </c>
      <c r="Q73" s="79">
        <v>4.3200000000000002E-2</v>
      </c>
      <c r="R73" s="79">
        <v>1.1999999999999999E-3</v>
      </c>
    </row>
    <row r="74" spans="2:18">
      <c r="B74" t="s">
        <v>1530</v>
      </c>
      <c r="C74" t="s">
        <v>1391</v>
      </c>
      <c r="D74" t="s">
        <v>1531</v>
      </c>
      <c r="E74" t="s">
        <v>1532</v>
      </c>
      <c r="F74" t="s">
        <v>228</v>
      </c>
      <c r="G74" t="s">
        <v>1533</v>
      </c>
      <c r="H74" t="s">
        <v>454</v>
      </c>
      <c r="I74" s="78">
        <v>3.63</v>
      </c>
      <c r="J74" t="s">
        <v>453</v>
      </c>
      <c r="K74" t="s">
        <v>102</v>
      </c>
      <c r="L74" s="79">
        <v>7.2499999999999995E-2</v>
      </c>
      <c r="M74" s="79">
        <v>0.1807</v>
      </c>
      <c r="N74" s="78">
        <v>225203</v>
      </c>
      <c r="O74" s="78">
        <v>80.89</v>
      </c>
      <c r="P74" s="78">
        <v>182.16670669999999</v>
      </c>
      <c r="Q74" s="79">
        <v>2.1499999999999998E-2</v>
      </c>
      <c r="R74" s="79">
        <v>5.9999999999999995E-4</v>
      </c>
    </row>
    <row r="75" spans="2:18">
      <c r="B75" t="s">
        <v>1534</v>
      </c>
      <c r="C75" t="s">
        <v>1391</v>
      </c>
      <c r="D75" t="s">
        <v>1535</v>
      </c>
      <c r="E75" t="s">
        <v>1069</v>
      </c>
      <c r="F75" t="s">
        <v>228</v>
      </c>
      <c r="G75" t="s">
        <v>1536</v>
      </c>
      <c r="H75" t="s">
        <v>454</v>
      </c>
      <c r="I75" s="78">
        <v>1.76</v>
      </c>
      <c r="J75" t="s">
        <v>529</v>
      </c>
      <c r="K75" t="s">
        <v>102</v>
      </c>
      <c r="L75" s="79">
        <v>1.7999999999999999E-2</v>
      </c>
      <c r="M75" s="79">
        <v>5.9299999999999999E-2</v>
      </c>
      <c r="N75" s="78">
        <v>250000</v>
      </c>
      <c r="O75" s="78">
        <v>95.59</v>
      </c>
      <c r="P75" s="78">
        <v>238.97499999999999</v>
      </c>
      <c r="Q75" s="79">
        <v>2.8199999999999999E-2</v>
      </c>
      <c r="R75" s="79">
        <v>8.0000000000000004E-4</v>
      </c>
    </row>
    <row r="76" spans="2:18">
      <c r="B76" t="s">
        <v>1537</v>
      </c>
      <c r="C76" t="s">
        <v>1391</v>
      </c>
      <c r="D76" t="s">
        <v>1538</v>
      </c>
      <c r="E76" t="s">
        <v>1069</v>
      </c>
      <c r="F76" t="s">
        <v>228</v>
      </c>
      <c r="G76" t="s">
        <v>1536</v>
      </c>
      <c r="H76" t="s">
        <v>454</v>
      </c>
      <c r="I76" s="78">
        <v>2.2200000000000002</v>
      </c>
      <c r="J76" t="s">
        <v>529</v>
      </c>
      <c r="K76" t="s">
        <v>102</v>
      </c>
      <c r="L76" s="79">
        <v>2.8000000000000001E-2</v>
      </c>
      <c r="M76" s="79">
        <v>6.1600000000000002E-2</v>
      </c>
      <c r="N76" s="78">
        <v>250000</v>
      </c>
      <c r="O76" s="78">
        <v>93.8</v>
      </c>
      <c r="P76" s="78">
        <v>234.5</v>
      </c>
      <c r="Q76" s="79">
        <v>2.7699999999999999E-2</v>
      </c>
      <c r="R76" s="79">
        <v>6.9999999999999999E-4</v>
      </c>
    </row>
    <row r="77" spans="2:18">
      <c r="B77" s="80" t="s">
        <v>1539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228</v>
      </c>
      <c r="D78" t="s">
        <v>228</v>
      </c>
      <c r="F78" t="s">
        <v>228</v>
      </c>
      <c r="I78" s="78">
        <v>0</v>
      </c>
      <c r="J78" t="s">
        <v>228</v>
      </c>
      <c r="K78" t="s">
        <v>228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1540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1541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228</v>
      </c>
      <c r="D81" t="s">
        <v>228</v>
      </c>
      <c r="F81" t="s">
        <v>228</v>
      </c>
      <c r="I81" s="78">
        <v>0</v>
      </c>
      <c r="J81" t="s">
        <v>228</v>
      </c>
      <c r="K81" t="s">
        <v>228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1542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228</v>
      </c>
      <c r="D83" t="s">
        <v>228</v>
      </c>
      <c r="F83" t="s">
        <v>228</v>
      </c>
      <c r="I83" s="78">
        <v>0</v>
      </c>
      <c r="J83" t="s">
        <v>228</v>
      </c>
      <c r="K83" t="s">
        <v>228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1543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228</v>
      </c>
      <c r="D85" t="s">
        <v>228</v>
      </c>
      <c r="F85" t="s">
        <v>228</v>
      </c>
      <c r="I85" s="78">
        <v>0</v>
      </c>
      <c r="J85" t="s">
        <v>228</v>
      </c>
      <c r="K85" t="s">
        <v>228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1544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228</v>
      </c>
      <c r="D87" t="s">
        <v>228</v>
      </c>
      <c r="F87" t="s">
        <v>228</v>
      </c>
      <c r="I87" s="78">
        <v>0</v>
      </c>
      <c r="J87" t="s">
        <v>228</v>
      </c>
      <c r="K87" t="s">
        <v>228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233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1545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228</v>
      </c>
      <c r="D90" t="s">
        <v>228</v>
      </c>
      <c r="F90" t="s">
        <v>228</v>
      </c>
      <c r="I90" s="78">
        <v>0</v>
      </c>
      <c r="J90" t="s">
        <v>228</v>
      </c>
      <c r="K90" t="s">
        <v>228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1397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228</v>
      </c>
      <c r="D92" t="s">
        <v>228</v>
      </c>
      <c r="F92" t="s">
        <v>228</v>
      </c>
      <c r="I92" s="78">
        <v>0</v>
      </c>
      <c r="J92" t="s">
        <v>228</v>
      </c>
      <c r="K92" t="s">
        <v>228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1398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228</v>
      </c>
      <c r="D94" t="s">
        <v>228</v>
      </c>
      <c r="F94" t="s">
        <v>228</v>
      </c>
      <c r="I94" s="78">
        <v>0</v>
      </c>
      <c r="J94" t="s">
        <v>228</v>
      </c>
      <c r="K94" t="s">
        <v>228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1544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228</v>
      </c>
      <c r="D96" t="s">
        <v>228</v>
      </c>
      <c r="F96" t="s">
        <v>228</v>
      </c>
      <c r="I96" s="78">
        <v>0</v>
      </c>
      <c r="J96" t="s">
        <v>228</v>
      </c>
      <c r="K96" t="s">
        <v>228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235</v>
      </c>
    </row>
    <row r="98" spans="2:2">
      <c r="B98" t="s">
        <v>300</v>
      </c>
    </row>
    <row r="99" spans="2:2">
      <c r="B99" t="s">
        <v>301</v>
      </c>
    </row>
    <row r="100" spans="2:2">
      <c r="B100" t="s">
        <v>302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26" t="s">
        <v>153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0.28999999999999998</v>
      </c>
      <c r="H11" s="7"/>
      <c r="I11" s="7"/>
      <c r="J11" s="77">
        <v>6.6400000000000001E-2</v>
      </c>
      <c r="K11" s="76">
        <v>3607000</v>
      </c>
      <c r="L11" s="7"/>
      <c r="M11" s="76">
        <v>14366.719437909</v>
      </c>
      <c r="N11" s="77">
        <v>1</v>
      </c>
      <c r="O11" s="77">
        <v>4.53E-2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0.28999999999999998</v>
      </c>
      <c r="J12" s="81">
        <v>6.6400000000000001E-2</v>
      </c>
      <c r="K12" s="82">
        <v>3607000</v>
      </c>
      <c r="M12" s="82">
        <v>14366.719437909</v>
      </c>
      <c r="N12" s="81">
        <v>1</v>
      </c>
      <c r="O12" s="81">
        <v>4.53E-2</v>
      </c>
    </row>
    <row r="13" spans="2:64">
      <c r="B13" s="80" t="s">
        <v>1032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228</v>
      </c>
      <c r="C14" t="s">
        <v>228</v>
      </c>
      <c r="E14" t="s">
        <v>228</v>
      </c>
      <c r="G14" s="78">
        <v>0</v>
      </c>
      <c r="H14" t="s">
        <v>228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1033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228</v>
      </c>
      <c r="C16" t="s">
        <v>228</v>
      </c>
      <c r="E16" t="s">
        <v>228</v>
      </c>
      <c r="G16" s="78">
        <v>0</v>
      </c>
      <c r="H16" t="s">
        <v>228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1546</v>
      </c>
      <c r="G17" s="82">
        <v>0.28999999999999998</v>
      </c>
      <c r="J17" s="81">
        <v>6.6400000000000001E-2</v>
      </c>
      <c r="K17" s="82">
        <v>3607000</v>
      </c>
      <c r="M17" s="82">
        <v>14366.719437909</v>
      </c>
      <c r="N17" s="81">
        <v>1</v>
      </c>
      <c r="O17" s="81">
        <v>4.53E-2</v>
      </c>
    </row>
    <row r="18" spans="2:15">
      <c r="B18" t="s">
        <v>1547</v>
      </c>
      <c r="C18" t="s">
        <v>1548</v>
      </c>
      <c r="D18" t="s">
        <v>210</v>
      </c>
      <c r="E18" t="s">
        <v>325</v>
      </c>
      <c r="F18" t="s">
        <v>150</v>
      </c>
      <c r="G18" s="78">
        <v>0.81</v>
      </c>
      <c r="H18" t="s">
        <v>106</v>
      </c>
      <c r="I18" s="79">
        <v>6.4699999999999994E-2</v>
      </c>
      <c r="J18" s="79">
        <v>6.7299999999999999E-2</v>
      </c>
      <c r="K18" s="78">
        <v>907000</v>
      </c>
      <c r="L18" s="78">
        <v>101.27630000000001</v>
      </c>
      <c r="M18" s="78">
        <v>3535.5991818090001</v>
      </c>
      <c r="N18" s="79">
        <v>0.24610000000000001</v>
      </c>
      <c r="O18" s="79">
        <v>1.11E-2</v>
      </c>
    </row>
    <row r="19" spans="2:15">
      <c r="B19" t="s">
        <v>1549</v>
      </c>
      <c r="C19" t="s">
        <v>1550</v>
      </c>
      <c r="D19" t="s">
        <v>210</v>
      </c>
      <c r="E19" t="s">
        <v>211</v>
      </c>
      <c r="F19" t="s">
        <v>212</v>
      </c>
      <c r="G19" s="78">
        <v>0.43</v>
      </c>
      <c r="H19" t="s">
        <v>106</v>
      </c>
      <c r="I19" s="79">
        <v>6.4500000000000002E-2</v>
      </c>
      <c r="J19" s="79">
        <v>6.5000000000000002E-2</v>
      </c>
      <c r="K19" s="78">
        <v>700000</v>
      </c>
      <c r="L19" s="78">
        <v>103.7287</v>
      </c>
      <c r="M19" s="78">
        <v>2794.7623641</v>
      </c>
      <c r="N19" s="79">
        <v>0.19450000000000001</v>
      </c>
      <c r="O19" s="79">
        <v>8.8000000000000005E-3</v>
      </c>
    </row>
    <row r="20" spans="2:15">
      <c r="B20" t="s">
        <v>1551</v>
      </c>
      <c r="C20" t="s">
        <v>1552</v>
      </c>
      <c r="D20" t="s">
        <v>210</v>
      </c>
      <c r="E20" t="s">
        <v>325</v>
      </c>
      <c r="F20" t="s">
        <v>150</v>
      </c>
      <c r="G20" s="78">
        <v>0.01</v>
      </c>
      <c r="H20" t="s">
        <v>106</v>
      </c>
      <c r="I20" s="79">
        <v>6.0999999999999999E-2</v>
      </c>
      <c r="J20" s="79">
        <v>6.6500000000000004E-2</v>
      </c>
      <c r="K20" s="78">
        <v>2000000</v>
      </c>
      <c r="L20" s="78">
        <v>104.3954</v>
      </c>
      <c r="M20" s="78">
        <v>8036.357892</v>
      </c>
      <c r="N20" s="79">
        <v>0.55940000000000001</v>
      </c>
      <c r="O20" s="79">
        <v>2.53E-2</v>
      </c>
    </row>
    <row r="21" spans="2:15">
      <c r="B21" s="80" t="s">
        <v>1553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228</v>
      </c>
      <c r="C22" t="s">
        <v>228</v>
      </c>
      <c r="E22" t="s">
        <v>228</v>
      </c>
      <c r="G22" s="78">
        <v>0</v>
      </c>
      <c r="H22" t="s">
        <v>228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560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228</v>
      </c>
      <c r="C24" t="s">
        <v>228</v>
      </c>
      <c r="E24" t="s">
        <v>228</v>
      </c>
      <c r="G24" s="78">
        <v>0</v>
      </c>
      <c r="H24" t="s">
        <v>228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233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228</v>
      </c>
      <c r="C26" t="s">
        <v>228</v>
      </c>
      <c r="E26" t="s">
        <v>228</v>
      </c>
      <c r="G26" s="78">
        <v>0</v>
      </c>
      <c r="H26" t="s">
        <v>228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235</v>
      </c>
    </row>
    <row r="28" spans="2:15">
      <c r="B28" t="s">
        <v>300</v>
      </c>
    </row>
    <row r="29" spans="2:15">
      <c r="B29" t="s">
        <v>301</v>
      </c>
    </row>
    <row r="30" spans="2:15">
      <c r="B30" t="s">
        <v>302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13" workbookViewId="0">
      <selection activeCell="P30" sqref="P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26" t="s">
        <v>156</v>
      </c>
      <c r="C7" s="127"/>
      <c r="D7" s="127"/>
      <c r="E7" s="127"/>
      <c r="F7" s="127"/>
      <c r="G7" s="127"/>
      <c r="H7" s="127"/>
      <c r="I7" s="127"/>
      <c r="J7" s="12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35793.556594840702</v>
      </c>
      <c r="H11" s="77">
        <v>1</v>
      </c>
      <c r="I11" s="77">
        <v>0.1128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35793.556594840702</v>
      </c>
      <c r="H12" s="81">
        <v>1</v>
      </c>
      <c r="I12" s="81">
        <v>0.1128</v>
      </c>
    </row>
    <row r="13" spans="2:55" ht="18.75" thickBot="1">
      <c r="B13" s="80" t="s">
        <v>1554</v>
      </c>
      <c r="E13" s="81">
        <v>0</v>
      </c>
      <c r="F13" s="19"/>
      <c r="G13" s="82">
        <v>35793.556594840702</v>
      </c>
      <c r="H13" s="81">
        <v>1</v>
      </c>
      <c r="I13" s="81">
        <v>0.1128</v>
      </c>
    </row>
    <row r="14" spans="2:55">
      <c r="B14" s="90" t="s">
        <v>1626</v>
      </c>
      <c r="C14" s="91">
        <v>45047</v>
      </c>
      <c r="D14" s="92" t="s">
        <v>1627</v>
      </c>
      <c r="E14" s="93">
        <v>0.10138248847926268</v>
      </c>
      <c r="F14" s="94" t="s">
        <v>102</v>
      </c>
      <c r="G14" s="95">
        <v>986.50324960153841</v>
      </c>
      <c r="H14" s="93">
        <v>2.7560917199933505E-2</v>
      </c>
      <c r="I14" s="96">
        <v>3.109288665964311E-3</v>
      </c>
      <c r="J14" s="97" t="s">
        <v>1642</v>
      </c>
    </row>
    <row r="15" spans="2:55">
      <c r="B15" s="98" t="s">
        <v>1628</v>
      </c>
      <c r="C15" s="99">
        <v>45047</v>
      </c>
      <c r="D15" t="s">
        <v>1627</v>
      </c>
      <c r="E15" s="100">
        <v>0.1100000000000001</v>
      </c>
      <c r="F15" s="101" t="s">
        <v>102</v>
      </c>
      <c r="G15" s="102">
        <v>1832.6671247827742</v>
      </c>
      <c r="H15" s="100">
        <v>5.1201034463474793E-2</v>
      </c>
      <c r="I15" s="103">
        <v>5.77625174764918E-3</v>
      </c>
      <c r="J15" s="104" t="s">
        <v>1643</v>
      </c>
    </row>
    <row r="16" spans="2:55">
      <c r="B16" s="98" t="s">
        <v>1629</v>
      </c>
      <c r="C16" s="99">
        <v>45047</v>
      </c>
      <c r="D16" t="s">
        <v>1627</v>
      </c>
      <c r="E16" s="100">
        <v>4.7021943573667624E-2</v>
      </c>
      <c r="F16" s="101" t="s">
        <v>102</v>
      </c>
      <c r="G16" s="102">
        <v>2757.2559444930025</v>
      </c>
      <c r="H16" s="100">
        <v>7.7032186985588197E-2</v>
      </c>
      <c r="I16" s="103">
        <v>8.6903967734902072E-3</v>
      </c>
      <c r="J16" s="104" t="s">
        <v>1644</v>
      </c>
    </row>
    <row r="17" spans="2:10">
      <c r="B17" s="98" t="s">
        <v>1630</v>
      </c>
      <c r="C17" s="99">
        <v>45047</v>
      </c>
      <c r="D17" t="s">
        <v>1627</v>
      </c>
      <c r="E17" s="100">
        <v>7.8947368421052655E-2</v>
      </c>
      <c r="F17" s="101" t="s">
        <v>102</v>
      </c>
      <c r="G17" s="102">
        <v>846.16387518123588</v>
      </c>
      <c r="H17" s="100">
        <v>2.3640117263541292E-2</v>
      </c>
      <c r="I17" s="103">
        <v>2.666963081684869E-3</v>
      </c>
      <c r="J17" s="104" t="s">
        <v>1645</v>
      </c>
    </row>
    <row r="18" spans="2:10">
      <c r="B18" s="98" t="s">
        <v>1631</v>
      </c>
      <c r="C18" s="99">
        <v>44866</v>
      </c>
      <c r="D18" t="s">
        <v>1627</v>
      </c>
      <c r="E18" s="100">
        <v>0</v>
      </c>
      <c r="F18" s="101" t="s">
        <v>102</v>
      </c>
      <c r="G18" s="102">
        <v>3549.7606471017702</v>
      </c>
      <c r="H18" s="100">
        <v>9.917317486168542E-2</v>
      </c>
      <c r="I18" s="103">
        <v>1.1188235367068233E-2</v>
      </c>
      <c r="J18" s="104" t="s">
        <v>1646</v>
      </c>
    </row>
    <row r="19" spans="2:10">
      <c r="B19" s="98" t="s">
        <v>1632</v>
      </c>
      <c r="C19" s="99">
        <v>44958</v>
      </c>
      <c r="D19" t="s">
        <v>1627</v>
      </c>
      <c r="E19" s="100">
        <v>4.658385093167694E-2</v>
      </c>
      <c r="F19" s="101" t="s">
        <v>102</v>
      </c>
      <c r="G19" s="102">
        <v>2782.0217164495266</v>
      </c>
      <c r="H19" s="100">
        <v>7.7724092856716234E-2</v>
      </c>
      <c r="I19" s="103">
        <v>8.7684542295395212E-3</v>
      </c>
      <c r="J19" s="104" t="s">
        <v>1647</v>
      </c>
    </row>
    <row r="20" spans="2:10">
      <c r="B20" s="98" t="s">
        <v>1633</v>
      </c>
      <c r="C20" s="99">
        <v>44958</v>
      </c>
      <c r="D20" t="s">
        <v>1627</v>
      </c>
      <c r="E20" s="100">
        <v>0.20178571428571423</v>
      </c>
      <c r="F20" s="101" t="s">
        <v>102</v>
      </c>
      <c r="G20" s="102">
        <v>5555.7881755802118</v>
      </c>
      <c r="H20" s="100">
        <v>0.15521755042305646</v>
      </c>
      <c r="I20" s="103">
        <v>1.7510889307062603E-2</v>
      </c>
      <c r="J20" s="104" t="s">
        <v>1648</v>
      </c>
    </row>
    <row r="21" spans="2:10">
      <c r="B21" s="98" t="s">
        <v>1634</v>
      </c>
      <c r="C21" s="99">
        <v>44958</v>
      </c>
      <c r="D21" t="s">
        <v>1627</v>
      </c>
      <c r="E21" s="100">
        <v>0.10448895434462435</v>
      </c>
      <c r="F21" s="101" t="s">
        <v>102</v>
      </c>
      <c r="G21" s="102">
        <v>1116.9354641817758</v>
      </c>
      <c r="H21" s="100">
        <v>3.1204931011040445E-2</v>
      </c>
      <c r="I21" s="103">
        <v>3.5203885854372214E-3</v>
      </c>
      <c r="J21" s="104" t="s">
        <v>1649</v>
      </c>
    </row>
    <row r="22" spans="2:10">
      <c r="B22" s="98" t="s">
        <v>1635</v>
      </c>
      <c r="C22" s="99">
        <v>45139</v>
      </c>
      <c r="D22" t="s">
        <v>1627</v>
      </c>
      <c r="E22" s="100">
        <v>-2.4316109422492405E-2</v>
      </c>
      <c r="F22" s="101" t="s">
        <v>102</v>
      </c>
      <c r="G22" s="102">
        <v>2649.9375993480653</v>
      </c>
      <c r="H22" s="100">
        <v>7.403392821070004E-2</v>
      </c>
      <c r="I22" s="103">
        <v>8.3521477972765164E-3</v>
      </c>
      <c r="J22" s="104" t="s">
        <v>1650</v>
      </c>
    </row>
    <row r="23" spans="2:10">
      <c r="B23" s="98" t="s">
        <v>1636</v>
      </c>
      <c r="C23" s="99">
        <v>45139</v>
      </c>
      <c r="D23" t="s">
        <v>1627</v>
      </c>
      <c r="E23" s="100">
        <v>7.5907590759075827E-2</v>
      </c>
      <c r="F23" s="101" t="s">
        <v>102</v>
      </c>
      <c r="G23" s="102">
        <v>2691.2138859422721</v>
      </c>
      <c r="H23" s="100">
        <v>7.5187104662580106E-2</v>
      </c>
      <c r="I23" s="103">
        <v>8.4822435573587065E-3</v>
      </c>
      <c r="J23" s="104" t="s">
        <v>1651</v>
      </c>
    </row>
    <row r="24" spans="2:10">
      <c r="B24" s="98" t="s">
        <v>1637</v>
      </c>
      <c r="C24" s="99">
        <v>45139</v>
      </c>
      <c r="D24" t="s">
        <v>1627</v>
      </c>
      <c r="E24" s="100">
        <v>4.081632653061229E-2</v>
      </c>
      <c r="F24" s="101" t="s">
        <v>102</v>
      </c>
      <c r="G24" s="102">
        <v>210.5090616304538</v>
      </c>
      <c r="H24" s="100">
        <v>5.8811999045883211E-3</v>
      </c>
      <c r="I24" s="103">
        <v>6.6348837641916261E-4</v>
      </c>
      <c r="J24" s="104" t="s">
        <v>1652</v>
      </c>
    </row>
    <row r="25" spans="2:10">
      <c r="B25" s="98" t="s">
        <v>1638</v>
      </c>
      <c r="C25" s="99">
        <v>45139</v>
      </c>
      <c r="D25" t="s">
        <v>1627</v>
      </c>
      <c r="E25" s="100">
        <v>7.9411764705882293E-2</v>
      </c>
      <c r="F25" s="101" t="s">
        <v>102</v>
      </c>
      <c r="G25" s="102">
        <v>3029.6794360147665</v>
      </c>
      <c r="H25" s="100">
        <v>8.4643151567996622E-2</v>
      </c>
      <c r="I25" s="103">
        <v>9.5490287900326532E-3</v>
      </c>
      <c r="J25" s="104" t="s">
        <v>1653</v>
      </c>
    </row>
    <row r="26" spans="2:10">
      <c r="B26" s="98" t="s">
        <v>1639</v>
      </c>
      <c r="C26" s="99">
        <v>45139</v>
      </c>
      <c r="D26" t="s">
        <v>1627</v>
      </c>
      <c r="E26" s="100">
        <v>4.0525739320919962E-2</v>
      </c>
      <c r="F26" s="101" t="s">
        <v>102</v>
      </c>
      <c r="G26" s="102">
        <v>6273.9955623194082</v>
      </c>
      <c r="H26" s="100">
        <v>0.17528282068576959</v>
      </c>
      <c r="I26" s="103">
        <v>1.9774555532492692E-2</v>
      </c>
      <c r="J26" s="104" t="s">
        <v>1654</v>
      </c>
    </row>
    <row r="27" spans="2:10">
      <c r="B27" s="98" t="s">
        <v>1640</v>
      </c>
      <c r="C27" s="99">
        <v>44866</v>
      </c>
      <c r="D27" t="s">
        <v>1627</v>
      </c>
      <c r="E27" s="100">
        <v>1.4705882352941124E-2</v>
      </c>
      <c r="F27" s="101" t="s">
        <v>102</v>
      </c>
      <c r="G27" s="102">
        <v>1281.6286987501157</v>
      </c>
      <c r="H27" s="100">
        <v>3.5806128830875951E-2</v>
      </c>
      <c r="I27" s="103">
        <v>4.0394733505519599E-3</v>
      </c>
      <c r="J27" s="104" t="s">
        <v>1655</v>
      </c>
    </row>
    <row r="28" spans="2:10" ht="18.75" thickBot="1">
      <c r="B28" s="105" t="s">
        <v>1641</v>
      </c>
      <c r="C28" s="106">
        <v>45139</v>
      </c>
      <c r="D28" s="107" t="s">
        <v>1627</v>
      </c>
      <c r="E28" s="108">
        <v>0.15833333333333344</v>
      </c>
      <c r="F28" s="109" t="s">
        <v>102</v>
      </c>
      <c r="G28" s="110">
        <v>229.49615346378886</v>
      </c>
      <c r="H28" s="108">
        <v>6.4116610724531502E-3</v>
      </c>
      <c r="I28" s="111">
        <v>7.2333242605696936E-4</v>
      </c>
      <c r="J28" s="112" t="s">
        <v>1656</v>
      </c>
    </row>
    <row r="29" spans="2:10">
      <c r="B29" s="80" t="s">
        <v>1555</v>
      </c>
      <c r="E29" s="81">
        <v>0</v>
      </c>
      <c r="F29" s="19"/>
      <c r="G29" s="82">
        <v>0</v>
      </c>
      <c r="H29" s="81">
        <v>0</v>
      </c>
      <c r="I29" s="81">
        <v>0</v>
      </c>
    </row>
    <row r="30" spans="2:10">
      <c r="B30" t="s">
        <v>228</v>
      </c>
      <c r="E30" s="79">
        <v>0</v>
      </c>
      <c r="F30" t="s">
        <v>228</v>
      </c>
      <c r="G30" s="78">
        <v>0</v>
      </c>
      <c r="H30" s="79">
        <v>0</v>
      </c>
      <c r="I30" s="79">
        <v>0</v>
      </c>
    </row>
    <row r="31" spans="2:10">
      <c r="B31" s="80" t="s">
        <v>233</v>
      </c>
      <c r="E31" s="81">
        <v>0</v>
      </c>
      <c r="F31" s="19"/>
      <c r="G31" s="82">
        <v>0</v>
      </c>
      <c r="H31" s="81">
        <v>0</v>
      </c>
      <c r="I31" s="81">
        <v>0</v>
      </c>
    </row>
    <row r="32" spans="2:10">
      <c r="B32" s="80" t="s">
        <v>1554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t="s">
        <v>228</v>
      </c>
      <c r="E33" s="79">
        <v>0</v>
      </c>
      <c r="F33" t="s">
        <v>228</v>
      </c>
      <c r="G33" s="78">
        <v>0</v>
      </c>
      <c r="H33" s="79">
        <v>0</v>
      </c>
      <c r="I33" s="79">
        <v>0</v>
      </c>
    </row>
    <row r="34" spans="2:9">
      <c r="B34" s="80" t="s">
        <v>1555</v>
      </c>
      <c r="E34" s="81">
        <v>0</v>
      </c>
      <c r="F34" s="19"/>
      <c r="G34" s="82">
        <v>0</v>
      </c>
      <c r="H34" s="81">
        <v>0</v>
      </c>
      <c r="I34" s="81">
        <v>0</v>
      </c>
    </row>
    <row r="35" spans="2:9">
      <c r="B35" t="s">
        <v>228</v>
      </c>
      <c r="E35" s="79">
        <v>0</v>
      </c>
      <c r="F35" t="s">
        <v>228</v>
      </c>
      <c r="G35" s="78">
        <v>0</v>
      </c>
      <c r="H35" s="79">
        <v>0</v>
      </c>
      <c r="I35" s="79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26" t="s">
        <v>162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228</v>
      </c>
      <c r="D13" t="s">
        <v>228</v>
      </c>
      <c r="E13" s="19"/>
      <c r="F13" s="79">
        <v>0</v>
      </c>
      <c r="G13" t="s">
        <v>228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228</v>
      </c>
      <c r="D15" t="s">
        <v>228</v>
      </c>
      <c r="E15" s="19"/>
      <c r="F15" s="79">
        <v>0</v>
      </c>
      <c r="G15" t="s">
        <v>228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26" t="s">
        <v>167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1276.491632596</v>
      </c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480.52116538600001</v>
      </c>
      <c r="J12" s="81">
        <v>0.37640000000000001</v>
      </c>
      <c r="K12" s="81">
        <v>1.5E-3</v>
      </c>
    </row>
    <row r="13" spans="2:60">
      <c r="B13" t="s">
        <v>1556</v>
      </c>
      <c r="C13" t="s">
        <v>1557</v>
      </c>
      <c r="D13" t="s">
        <v>228</v>
      </c>
      <c r="E13" t="s">
        <v>454</v>
      </c>
      <c r="F13" s="79">
        <v>0</v>
      </c>
      <c r="G13" t="s">
        <v>102</v>
      </c>
      <c r="H13" s="79">
        <v>0</v>
      </c>
      <c r="I13" s="78">
        <v>-31.038</v>
      </c>
      <c r="J13" s="79">
        <v>-2.4299999999999999E-2</v>
      </c>
      <c r="K13" s="79">
        <v>-1E-4</v>
      </c>
    </row>
    <row r="14" spans="2:60">
      <c r="B14" t="s">
        <v>1558</v>
      </c>
      <c r="C14" t="s">
        <v>1559</v>
      </c>
      <c r="D14" t="s">
        <v>228</v>
      </c>
      <c r="E14" t="s">
        <v>454</v>
      </c>
      <c r="F14" s="79">
        <v>0</v>
      </c>
      <c r="G14" t="s">
        <v>102</v>
      </c>
      <c r="H14" s="79">
        <v>0</v>
      </c>
      <c r="I14" s="78">
        <v>-4.2399999999999998E-3</v>
      </c>
      <c r="J14" s="79">
        <v>0</v>
      </c>
      <c r="K14" s="79">
        <v>0</v>
      </c>
    </row>
    <row r="15" spans="2:60">
      <c r="B15" t="s">
        <v>1560</v>
      </c>
      <c r="C15" t="s">
        <v>1561</v>
      </c>
      <c r="D15" t="s">
        <v>228</v>
      </c>
      <c r="E15" t="s">
        <v>454</v>
      </c>
      <c r="F15" s="79">
        <v>0</v>
      </c>
      <c r="G15" t="s">
        <v>102</v>
      </c>
      <c r="H15" s="79">
        <v>0</v>
      </c>
      <c r="I15" s="78">
        <v>8.0000000000000002E-3</v>
      </c>
      <c r="J15" s="79">
        <v>0</v>
      </c>
      <c r="K15" s="79">
        <v>0</v>
      </c>
    </row>
    <row r="16" spans="2:60">
      <c r="B16" t="s">
        <v>1562</v>
      </c>
      <c r="C16" t="s">
        <v>1563</v>
      </c>
      <c r="D16" t="s">
        <v>228</v>
      </c>
      <c r="E16" t="s">
        <v>212</v>
      </c>
      <c r="F16" s="79">
        <v>0</v>
      </c>
      <c r="G16" t="s">
        <v>1564</v>
      </c>
      <c r="H16" s="79">
        <v>0</v>
      </c>
      <c r="I16" s="78">
        <v>135.520977738</v>
      </c>
      <c r="J16" s="79">
        <v>0.1062</v>
      </c>
      <c r="K16" s="79">
        <v>4.0000000000000002E-4</v>
      </c>
    </row>
    <row r="17" spans="2:11">
      <c r="B17" t="s">
        <v>1565</v>
      </c>
      <c r="C17" t="s">
        <v>1566</v>
      </c>
      <c r="D17" t="s">
        <v>228</v>
      </c>
      <c r="E17" t="s">
        <v>212</v>
      </c>
      <c r="F17" s="79">
        <v>0</v>
      </c>
      <c r="G17" t="s">
        <v>1567</v>
      </c>
      <c r="H17" s="79">
        <v>0</v>
      </c>
      <c r="I17" s="78">
        <v>376.03442764800002</v>
      </c>
      <c r="J17" s="79">
        <v>0.29459999999999997</v>
      </c>
      <c r="K17" s="79">
        <v>1.1999999999999999E-3</v>
      </c>
    </row>
    <row r="18" spans="2:11">
      <c r="B18" s="80" t="s">
        <v>233</v>
      </c>
      <c r="D18" s="19"/>
      <c r="E18" s="19"/>
      <c r="F18" s="19"/>
      <c r="G18" s="19"/>
      <c r="H18" s="81">
        <v>0</v>
      </c>
      <c r="I18" s="82">
        <v>795.97046721000004</v>
      </c>
      <c r="J18" s="81">
        <v>0.62360000000000004</v>
      </c>
      <c r="K18" s="81">
        <v>2.5000000000000001E-3</v>
      </c>
    </row>
    <row r="19" spans="2:11">
      <c r="B19" t="s">
        <v>1568</v>
      </c>
      <c r="C19" t="s">
        <v>1569</v>
      </c>
      <c r="D19" t="s">
        <v>228</v>
      </c>
      <c r="E19" t="s">
        <v>212</v>
      </c>
      <c r="F19" s="79">
        <v>0</v>
      </c>
      <c r="G19" t="s">
        <v>106</v>
      </c>
      <c r="H19" s="79">
        <v>0</v>
      </c>
      <c r="I19" s="78">
        <v>795.97046721000004</v>
      </c>
      <c r="J19" s="79">
        <v>0.62360000000000004</v>
      </c>
      <c r="K19" s="79">
        <v>2.5000000000000001E-3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80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26" t="s">
        <v>169</v>
      </c>
      <c r="C7" s="127"/>
      <c r="D7" s="12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C12+C44</f>
        <v>34750.862861832167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SUM(C13:C43)</f>
        <v>14550.860429</v>
      </c>
    </row>
    <row r="13" spans="2:17">
      <c r="B13" s="84" t="s">
        <v>1570</v>
      </c>
      <c r="C13" s="85">
        <v>48.112499999999997</v>
      </c>
    </row>
    <row r="14" spans="2:17">
      <c r="B14" s="84" t="s">
        <v>1571</v>
      </c>
      <c r="C14" s="85">
        <v>153.96</v>
      </c>
    </row>
    <row r="15" spans="2:17">
      <c r="B15" s="84" t="s">
        <v>1572</v>
      </c>
      <c r="C15" s="85">
        <v>327.16500000000002</v>
      </c>
    </row>
    <row r="16" spans="2:17">
      <c r="B16" s="84" t="s">
        <v>1573</v>
      </c>
      <c r="C16" s="85">
        <v>14.43375</v>
      </c>
    </row>
    <row r="17" spans="2:3">
      <c r="B17" s="84" t="s">
        <v>1574</v>
      </c>
      <c r="C17" s="85">
        <v>173.20500000000001</v>
      </c>
    </row>
    <row r="18" spans="2:3">
      <c r="B18" s="84" t="s">
        <v>1575</v>
      </c>
      <c r="C18" s="85">
        <v>19.672239000000001</v>
      </c>
    </row>
    <row r="19" spans="2:3">
      <c r="B19" s="84" t="s">
        <v>1576</v>
      </c>
      <c r="C19" s="85">
        <v>3.8490000000000002</v>
      </c>
    </row>
    <row r="20" spans="2:3">
      <c r="B20" s="84" t="s">
        <v>1577</v>
      </c>
      <c r="C20" s="85">
        <v>346.41</v>
      </c>
    </row>
    <row r="21" spans="2:3">
      <c r="B21" s="84" t="s">
        <v>1156</v>
      </c>
      <c r="C21" s="85">
        <v>30.784302000000004</v>
      </c>
    </row>
    <row r="22" spans="2:3">
      <c r="B22" s="84" t="s">
        <v>1578</v>
      </c>
      <c r="C22" s="85">
        <v>38.486151000000007</v>
      </c>
    </row>
    <row r="23" spans="2:3">
      <c r="B23" s="84" t="s">
        <v>1579</v>
      </c>
      <c r="C23" s="85">
        <v>1300.962</v>
      </c>
    </row>
    <row r="24" spans="2:3">
      <c r="B24" s="84" t="s">
        <v>1580</v>
      </c>
      <c r="C24" s="85">
        <v>46.188000000000002</v>
      </c>
    </row>
    <row r="25" spans="2:3">
      <c r="B25" s="84" t="s">
        <v>1581</v>
      </c>
      <c r="C25" s="85">
        <v>421.46934900000002</v>
      </c>
    </row>
    <row r="26" spans="2:3">
      <c r="B26" s="84" t="s">
        <v>1582</v>
      </c>
      <c r="C26" s="85">
        <v>138.56399999999999</v>
      </c>
    </row>
    <row r="27" spans="2:3">
      <c r="B27" s="84" t="s">
        <v>1583</v>
      </c>
      <c r="C27" s="85">
        <v>254.03399999999999</v>
      </c>
    </row>
    <row r="28" spans="2:3">
      <c r="B28" s="84" t="s">
        <v>1167</v>
      </c>
      <c r="C28" s="85">
        <v>519.61500000000001</v>
      </c>
    </row>
    <row r="29" spans="2:3">
      <c r="B29" s="84" t="s">
        <v>1170</v>
      </c>
      <c r="C29" s="85">
        <v>885.27</v>
      </c>
    </row>
    <row r="30" spans="2:3">
      <c r="B30" s="84" t="s">
        <v>1241</v>
      </c>
      <c r="C30" s="85">
        <v>866.02499999999998</v>
      </c>
    </row>
    <row r="31" spans="2:3">
      <c r="B31" s="84" t="s">
        <v>1584</v>
      </c>
      <c r="C31" s="85">
        <v>889.11900000000003</v>
      </c>
    </row>
    <row r="32" spans="2:3">
      <c r="B32" s="84" t="s">
        <v>1217</v>
      </c>
      <c r="C32" s="85">
        <v>206.452662</v>
      </c>
    </row>
    <row r="33" spans="2:3">
      <c r="B33" s="84" t="s">
        <v>1585</v>
      </c>
      <c r="C33" s="85">
        <v>1316.3579999999999</v>
      </c>
    </row>
    <row r="34" spans="2:3">
      <c r="B34" s="84" t="s">
        <v>1586</v>
      </c>
      <c r="C34" s="85">
        <v>461.88</v>
      </c>
    </row>
    <row r="35" spans="2:3">
      <c r="B35" s="84" t="s">
        <v>1587</v>
      </c>
      <c r="C35" s="85">
        <v>46.188000000000002</v>
      </c>
    </row>
    <row r="36" spans="2:3">
      <c r="B36" s="84" t="s">
        <v>1588</v>
      </c>
      <c r="C36" s="85">
        <v>53.936999999999998</v>
      </c>
    </row>
    <row r="37" spans="2:3">
      <c r="B37" s="84" t="s">
        <v>1229</v>
      </c>
      <c r="C37" s="85">
        <v>705.00099999999998</v>
      </c>
    </row>
    <row r="38" spans="2:3">
      <c r="B38" s="84" t="s">
        <v>1589</v>
      </c>
      <c r="C38" s="85">
        <v>408</v>
      </c>
    </row>
    <row r="39" spans="2:3">
      <c r="B39" s="84" t="s">
        <v>1590</v>
      </c>
      <c r="C39" s="85">
        <v>1056</v>
      </c>
    </row>
    <row r="40" spans="2:3">
      <c r="B40" s="84" t="s">
        <v>1591</v>
      </c>
      <c r="C40" s="85">
        <v>430.04</v>
      </c>
    </row>
    <row r="41" spans="2:3">
      <c r="B41" s="84" t="s">
        <v>1592</v>
      </c>
      <c r="C41" s="86">
        <v>548.30799999999999</v>
      </c>
    </row>
    <row r="42" spans="2:3">
      <c r="B42" s="84" t="s">
        <v>1593</v>
      </c>
      <c r="C42" s="85">
        <v>1163.5</v>
      </c>
    </row>
    <row r="43" spans="2:3">
      <c r="B43" s="87" t="s">
        <v>1594</v>
      </c>
      <c r="C43" s="88">
        <v>1677.871476</v>
      </c>
    </row>
    <row r="44" spans="2:3">
      <c r="B44" s="80" t="s">
        <v>233</v>
      </c>
      <c r="C44" s="82">
        <f>SUM(C45:C80)</f>
        <v>20200.002432832171</v>
      </c>
    </row>
    <row r="45" spans="2:3">
      <c r="B45" s="84" t="s">
        <v>1595</v>
      </c>
      <c r="C45" s="85">
        <v>50.036999999999999</v>
      </c>
    </row>
    <row r="46" spans="2:3">
      <c r="B46" s="84" t="s">
        <v>1596</v>
      </c>
      <c r="C46" s="85">
        <v>46.188000000000002</v>
      </c>
    </row>
    <row r="47" spans="2:3">
      <c r="B47" s="84" t="s">
        <v>1597</v>
      </c>
      <c r="C47" s="85">
        <v>545.59574999999995</v>
      </c>
    </row>
    <row r="48" spans="2:3">
      <c r="B48" s="84" t="s">
        <v>1598</v>
      </c>
      <c r="C48" s="85">
        <v>1447.2239999999999</v>
      </c>
    </row>
    <row r="49" spans="2:3">
      <c r="B49" s="84" t="s">
        <v>1599</v>
      </c>
      <c r="C49" s="85">
        <v>450.33300000000003</v>
      </c>
    </row>
    <row r="50" spans="2:3">
      <c r="B50" s="84" t="s">
        <v>1600</v>
      </c>
      <c r="C50" s="85">
        <v>230.94</v>
      </c>
    </row>
    <row r="51" spans="2:3">
      <c r="B51" s="84" t="s">
        <v>1601</v>
      </c>
      <c r="C51" s="85">
        <v>352.18349999999998</v>
      </c>
    </row>
    <row r="52" spans="2:3">
      <c r="B52" s="84" t="s">
        <v>1308</v>
      </c>
      <c r="C52" s="85">
        <v>780.41169300000013</v>
      </c>
    </row>
    <row r="53" spans="2:3">
      <c r="B53" s="84" t="s">
        <v>1602</v>
      </c>
      <c r="C53" s="85">
        <v>115.47</v>
      </c>
    </row>
    <row r="54" spans="2:3">
      <c r="B54" s="84" t="s">
        <v>1603</v>
      </c>
      <c r="C54" s="85">
        <v>259.8075</v>
      </c>
    </row>
    <row r="55" spans="2:3">
      <c r="B55" s="84" t="s">
        <v>1604</v>
      </c>
      <c r="C55" s="85">
        <v>346.41</v>
      </c>
    </row>
    <row r="56" spans="2:3">
      <c r="B56" s="84" t="s">
        <v>1605</v>
      </c>
      <c r="C56" s="85">
        <v>27.990659309999899</v>
      </c>
    </row>
    <row r="57" spans="2:3">
      <c r="B57" s="84" t="s">
        <v>1315</v>
      </c>
      <c r="C57" s="85">
        <v>84.721416720000107</v>
      </c>
    </row>
    <row r="58" spans="2:3">
      <c r="B58" s="84" t="s">
        <v>1606</v>
      </c>
      <c r="C58" s="85">
        <v>105.943725</v>
      </c>
    </row>
    <row r="59" spans="2:3">
      <c r="B59" s="84" t="s">
        <v>1607</v>
      </c>
      <c r="C59" s="85">
        <v>366.34397100000001</v>
      </c>
    </row>
    <row r="60" spans="2:3">
      <c r="B60" s="84" t="s">
        <v>1608</v>
      </c>
      <c r="C60" s="85">
        <v>969.14355899999998</v>
      </c>
    </row>
    <row r="61" spans="2:3">
      <c r="B61" s="84" t="s">
        <v>1609</v>
      </c>
      <c r="C61" s="85">
        <v>440.53729500000003</v>
      </c>
    </row>
    <row r="62" spans="2:3">
      <c r="B62" s="84" t="s">
        <v>1610</v>
      </c>
      <c r="C62" s="85">
        <v>256.21341927000003</v>
      </c>
    </row>
    <row r="63" spans="2:3">
      <c r="B63" s="84" t="s">
        <v>1611</v>
      </c>
      <c r="C63" s="85">
        <v>1179.5106540000002</v>
      </c>
    </row>
    <row r="64" spans="2:3">
      <c r="B64" s="84" t="s">
        <v>1612</v>
      </c>
      <c r="C64" s="85">
        <v>1053.0402120000001</v>
      </c>
    </row>
    <row r="65" spans="2:3">
      <c r="B65" s="84" t="s">
        <v>1613</v>
      </c>
      <c r="C65" s="85">
        <v>200.148</v>
      </c>
    </row>
    <row r="66" spans="2:3">
      <c r="B66" s="84" t="s">
        <v>1614</v>
      </c>
      <c r="C66" s="85">
        <v>866.02499999999998</v>
      </c>
    </row>
    <row r="67" spans="2:3">
      <c r="B67" s="84" t="s">
        <v>1615</v>
      </c>
      <c r="C67" s="85">
        <v>325.64464500000003</v>
      </c>
    </row>
    <row r="68" spans="2:3">
      <c r="B68" s="84" t="s">
        <v>1616</v>
      </c>
      <c r="C68" s="85">
        <v>117.47148000000001</v>
      </c>
    </row>
    <row r="69" spans="2:3">
      <c r="B69" s="84" t="s">
        <v>1282</v>
      </c>
      <c r="C69" s="85">
        <v>492.26015699999999</v>
      </c>
    </row>
    <row r="70" spans="2:3">
      <c r="B70" s="84" t="s">
        <v>1617</v>
      </c>
      <c r="C70" s="85">
        <v>289.67200647000004</v>
      </c>
    </row>
    <row r="71" spans="2:3">
      <c r="B71" s="84" t="s">
        <v>1618</v>
      </c>
      <c r="C71" s="85">
        <v>509.22270000000003</v>
      </c>
    </row>
    <row r="72" spans="2:3">
      <c r="B72" s="84" t="s">
        <v>1361</v>
      </c>
      <c r="C72" s="85">
        <v>1125.8325</v>
      </c>
    </row>
    <row r="73" spans="2:3">
      <c r="B73" s="84" t="s">
        <v>1619</v>
      </c>
      <c r="C73" s="85">
        <v>632.41922108999961</v>
      </c>
    </row>
    <row r="74" spans="2:3">
      <c r="B74" s="84" t="s">
        <v>1620</v>
      </c>
      <c r="C74" s="85">
        <v>316.22229299999998</v>
      </c>
    </row>
    <row r="75" spans="2:3">
      <c r="B75" s="84" t="s">
        <v>1621</v>
      </c>
      <c r="C75" s="85">
        <v>2374.7406240000005</v>
      </c>
    </row>
    <row r="76" spans="2:3">
      <c r="B76" s="87" t="s">
        <v>1262</v>
      </c>
      <c r="C76" s="89">
        <v>1125.5592210000002</v>
      </c>
    </row>
    <row r="77" spans="2:3">
      <c r="B77" s="87" t="s">
        <v>1625</v>
      </c>
      <c r="C77" s="89">
        <v>1538.0604000000001</v>
      </c>
    </row>
    <row r="78" spans="2:3">
      <c r="B78" s="87" t="s">
        <v>1622</v>
      </c>
      <c r="C78" s="89">
        <v>282.64746600000001</v>
      </c>
    </row>
    <row r="79" spans="2:3">
      <c r="B79" s="87" t="s">
        <v>1623</v>
      </c>
      <c r="C79" s="89">
        <v>751.85167397216946</v>
      </c>
    </row>
    <row r="80" spans="2:3">
      <c r="B80" s="87" t="s">
        <v>1624</v>
      </c>
      <c r="C80" s="89">
        <v>144.17969100000002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26" t="s">
        <v>173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26" t="s">
        <v>177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1032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1033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118" t="s">
        <v>68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53" ht="27.75" customHeight="1">
      <c r="B7" s="121" t="s">
        <v>69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4.4800000000000004</v>
      </c>
      <c r="I11" s="7"/>
      <c r="J11" s="7"/>
      <c r="K11" s="77">
        <v>3.8800000000000001E-2</v>
      </c>
      <c r="L11" s="76">
        <v>34474712</v>
      </c>
      <c r="M11" s="7"/>
      <c r="N11" s="76">
        <v>5.9695600000000004</v>
      </c>
      <c r="O11" s="76">
        <v>45707.107875082002</v>
      </c>
      <c r="P11" s="7"/>
      <c r="Q11" s="77">
        <v>1</v>
      </c>
      <c r="R11" s="77">
        <v>0.14410000000000001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3.32</v>
      </c>
      <c r="K12" s="81">
        <v>3.5200000000000002E-2</v>
      </c>
      <c r="L12" s="82">
        <v>30498712</v>
      </c>
      <c r="N12" s="82">
        <v>5.9695600000000004</v>
      </c>
      <c r="O12" s="82">
        <v>31372.3444633</v>
      </c>
      <c r="Q12" s="81">
        <v>0.68640000000000001</v>
      </c>
      <c r="R12" s="81">
        <v>9.8900000000000002E-2</v>
      </c>
    </row>
    <row r="13" spans="2:53">
      <c r="B13" s="80" t="s">
        <v>236</v>
      </c>
      <c r="C13" s="16"/>
      <c r="D13" s="16"/>
      <c r="H13" s="82">
        <v>5.36</v>
      </c>
      <c r="K13" s="81">
        <v>1.7399999999999999E-2</v>
      </c>
      <c r="L13" s="82">
        <v>11165645</v>
      </c>
      <c r="N13" s="82">
        <v>0</v>
      </c>
      <c r="O13" s="82">
        <v>12544.205670699999</v>
      </c>
      <c r="Q13" s="81">
        <v>0.27439999999999998</v>
      </c>
      <c r="R13" s="81">
        <v>3.95E-2</v>
      </c>
    </row>
    <row r="14" spans="2:53">
      <c r="B14" s="80" t="s">
        <v>237</v>
      </c>
      <c r="C14" s="16"/>
      <c r="D14" s="16"/>
      <c r="H14" s="82">
        <v>5.36</v>
      </c>
      <c r="K14" s="81">
        <v>1.7399999999999999E-2</v>
      </c>
      <c r="L14" s="82">
        <v>11165645</v>
      </c>
      <c r="N14" s="82">
        <v>0</v>
      </c>
      <c r="O14" s="82">
        <v>12544.205670699999</v>
      </c>
      <c r="Q14" s="81">
        <v>0.27439999999999998</v>
      </c>
      <c r="R14" s="81">
        <v>3.95E-2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1555992</v>
      </c>
      <c r="M15" s="78">
        <v>140.66999999999999</v>
      </c>
      <c r="N15" s="78">
        <v>0</v>
      </c>
      <c r="O15" s="78">
        <v>2188.8139464000001</v>
      </c>
      <c r="P15" s="79">
        <v>1E-4</v>
      </c>
      <c r="Q15" s="79">
        <v>4.7899999999999998E-2</v>
      </c>
      <c r="R15" s="79">
        <v>6.8999999999999999E-3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1171463</v>
      </c>
      <c r="M16" s="78">
        <v>109.59</v>
      </c>
      <c r="N16" s="78">
        <v>0</v>
      </c>
      <c r="O16" s="78">
        <v>1283.8063016999999</v>
      </c>
      <c r="P16" s="79">
        <v>1E-4</v>
      </c>
      <c r="Q16" s="79">
        <v>2.81E-2</v>
      </c>
      <c r="R16" s="79">
        <v>4.0000000000000001E-3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19.38</v>
      </c>
      <c r="I17" t="s">
        <v>102</v>
      </c>
      <c r="J17" s="79">
        <v>0.01</v>
      </c>
      <c r="K17" s="79">
        <v>1.61E-2</v>
      </c>
      <c r="L17" s="78">
        <v>1670758</v>
      </c>
      <c r="M17" s="78">
        <v>100.01</v>
      </c>
      <c r="N17" s="78">
        <v>0</v>
      </c>
      <c r="O17" s="78">
        <v>1670.9250758000001</v>
      </c>
      <c r="P17" s="79">
        <v>1E-4</v>
      </c>
      <c r="Q17" s="79">
        <v>3.6600000000000001E-2</v>
      </c>
      <c r="R17" s="79">
        <v>5.3E-3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449229</v>
      </c>
      <c r="M18" s="78">
        <v>110.36</v>
      </c>
      <c r="N18" s="78">
        <v>0</v>
      </c>
      <c r="O18" s="78">
        <v>495.76912440000001</v>
      </c>
      <c r="P18" s="79">
        <v>0</v>
      </c>
      <c r="Q18" s="79">
        <v>1.0800000000000001E-2</v>
      </c>
      <c r="R18" s="79">
        <v>1.6000000000000001E-3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8">
        <v>14.72</v>
      </c>
      <c r="I19" t="s">
        <v>102</v>
      </c>
      <c r="J19" s="79">
        <v>2.75E-2</v>
      </c>
      <c r="K19" s="79">
        <v>1.54E-2</v>
      </c>
      <c r="L19" s="78">
        <v>460264</v>
      </c>
      <c r="M19" s="78">
        <v>141.94</v>
      </c>
      <c r="N19" s="78">
        <v>0</v>
      </c>
      <c r="O19" s="78">
        <v>653.29872160000002</v>
      </c>
      <c r="P19" s="79">
        <v>0</v>
      </c>
      <c r="Q19" s="79">
        <v>1.43E-2</v>
      </c>
      <c r="R19" s="79">
        <v>2.0999999999999999E-3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8">
        <v>2.84</v>
      </c>
      <c r="I20" t="s">
        <v>102</v>
      </c>
      <c r="J20" s="79">
        <v>1E-3</v>
      </c>
      <c r="K20" s="79">
        <v>1.7000000000000001E-2</v>
      </c>
      <c r="L20" s="78">
        <v>5857939</v>
      </c>
      <c r="M20" s="78">
        <v>106.72</v>
      </c>
      <c r="N20" s="78">
        <v>0</v>
      </c>
      <c r="O20" s="78">
        <v>6251.5925008000004</v>
      </c>
      <c r="P20" s="79">
        <v>2.9999999999999997E-4</v>
      </c>
      <c r="Q20" s="79">
        <v>0.1368</v>
      </c>
      <c r="R20" s="79">
        <v>1.9699999999999999E-2</v>
      </c>
    </row>
    <row r="21" spans="2:18">
      <c r="B21" s="80" t="s">
        <v>257</v>
      </c>
      <c r="C21" s="16"/>
      <c r="D21" s="16"/>
      <c r="H21" s="82">
        <v>1.95</v>
      </c>
      <c r="K21" s="81">
        <v>4.7E-2</v>
      </c>
      <c r="L21" s="82">
        <v>19333067</v>
      </c>
      <c r="N21" s="82">
        <v>5.9695600000000004</v>
      </c>
      <c r="O21" s="82">
        <v>18828.138792599999</v>
      </c>
      <c r="Q21" s="81">
        <v>0.41189999999999999</v>
      </c>
      <c r="R21" s="81">
        <v>5.9299999999999999E-2</v>
      </c>
    </row>
    <row r="22" spans="2:18">
      <c r="B22" s="80" t="s">
        <v>258</v>
      </c>
      <c r="C22" s="16"/>
      <c r="D22" s="16"/>
      <c r="H22" s="82">
        <v>0.47</v>
      </c>
      <c r="K22" s="81">
        <v>4.7899999999999998E-2</v>
      </c>
      <c r="L22" s="82">
        <v>15452521</v>
      </c>
      <c r="N22" s="82">
        <v>0</v>
      </c>
      <c r="O22" s="82">
        <v>15120.1681844</v>
      </c>
      <c r="Q22" s="81">
        <v>0.33079999999999998</v>
      </c>
      <c r="R22" s="81">
        <v>4.7699999999999999E-2</v>
      </c>
    </row>
    <row r="23" spans="2:18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8">
        <v>0.52</v>
      </c>
      <c r="I23" t="s">
        <v>102</v>
      </c>
      <c r="J23" s="79">
        <v>0</v>
      </c>
      <c r="K23" s="79">
        <v>4.7699999999999999E-2</v>
      </c>
      <c r="L23" s="78">
        <v>6722821</v>
      </c>
      <c r="M23" s="78">
        <v>97.64</v>
      </c>
      <c r="N23" s="78">
        <v>0</v>
      </c>
      <c r="O23" s="78">
        <v>6564.1624244000004</v>
      </c>
      <c r="P23" s="79">
        <v>2.9999999999999997E-4</v>
      </c>
      <c r="Q23" s="79">
        <v>0.14360000000000001</v>
      </c>
      <c r="R23" s="79">
        <v>2.07E-2</v>
      </c>
    </row>
    <row r="24" spans="2:18">
      <c r="B24" t="s">
        <v>262</v>
      </c>
      <c r="C24" t="s">
        <v>263</v>
      </c>
      <c r="D24" t="s">
        <v>100</v>
      </c>
      <c r="E24" t="s">
        <v>240</v>
      </c>
      <c r="G24" t="s">
        <v>264</v>
      </c>
      <c r="H24" s="78">
        <v>0.27</v>
      </c>
      <c r="I24" t="s">
        <v>102</v>
      </c>
      <c r="J24" s="79">
        <v>0</v>
      </c>
      <c r="K24" s="79">
        <v>4.82E-2</v>
      </c>
      <c r="L24" s="78">
        <v>4800000</v>
      </c>
      <c r="M24" s="78">
        <v>98.78</v>
      </c>
      <c r="N24" s="78">
        <v>0</v>
      </c>
      <c r="O24" s="78">
        <v>4741.4399999999996</v>
      </c>
      <c r="P24" s="79">
        <v>1E-4</v>
      </c>
      <c r="Q24" s="79">
        <v>0.1037</v>
      </c>
      <c r="R24" s="79">
        <v>1.49E-2</v>
      </c>
    </row>
    <row r="25" spans="2:18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8">
        <v>0.61</v>
      </c>
      <c r="I25" t="s">
        <v>102</v>
      </c>
      <c r="J25" s="79">
        <v>0</v>
      </c>
      <c r="K25" s="79">
        <v>4.82E-2</v>
      </c>
      <c r="L25" s="78">
        <v>2512300</v>
      </c>
      <c r="M25" s="78">
        <v>97.2</v>
      </c>
      <c r="N25" s="78">
        <v>0</v>
      </c>
      <c r="O25" s="78">
        <v>2441.9555999999998</v>
      </c>
      <c r="P25" s="79">
        <v>1E-4</v>
      </c>
      <c r="Q25" s="79">
        <v>5.3400000000000003E-2</v>
      </c>
      <c r="R25" s="79">
        <v>7.7000000000000002E-3</v>
      </c>
    </row>
    <row r="26" spans="2:18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8">
        <v>0.69</v>
      </c>
      <c r="I26" t="s">
        <v>102</v>
      </c>
      <c r="J26" s="79">
        <v>0</v>
      </c>
      <c r="K26" s="79">
        <v>4.7800000000000002E-2</v>
      </c>
      <c r="L26" s="78">
        <v>1417400</v>
      </c>
      <c r="M26" s="78">
        <v>96.84</v>
      </c>
      <c r="N26" s="78">
        <v>0</v>
      </c>
      <c r="O26" s="78">
        <v>1372.61016</v>
      </c>
      <c r="P26" s="79">
        <v>1E-4</v>
      </c>
      <c r="Q26" s="79">
        <v>0.03</v>
      </c>
      <c r="R26" s="79">
        <v>4.3E-3</v>
      </c>
    </row>
    <row r="27" spans="2:18">
      <c r="B27" s="80" t="s">
        <v>271</v>
      </c>
      <c r="C27" s="16"/>
      <c r="D27" s="16"/>
      <c r="H27" s="82">
        <v>8</v>
      </c>
      <c r="K27" s="81">
        <v>4.3200000000000002E-2</v>
      </c>
      <c r="L27" s="82">
        <v>3880546</v>
      </c>
      <c r="N27" s="82">
        <v>5.9695600000000004</v>
      </c>
      <c r="O27" s="82">
        <v>3707.9706081999998</v>
      </c>
      <c r="Q27" s="81">
        <v>8.1100000000000005E-2</v>
      </c>
      <c r="R27" s="81">
        <v>1.17E-2</v>
      </c>
    </row>
    <row r="28" spans="2:18">
      <c r="B28" t="s">
        <v>272</v>
      </c>
      <c r="C28" t="s">
        <v>273</v>
      </c>
      <c r="D28" t="s">
        <v>100</v>
      </c>
      <c r="E28" t="s">
        <v>240</v>
      </c>
      <c r="G28" t="s">
        <v>274</v>
      </c>
      <c r="H28" s="78">
        <v>4.78</v>
      </c>
      <c r="I28" t="s">
        <v>102</v>
      </c>
      <c r="J28" s="79">
        <v>2.2499999999999999E-2</v>
      </c>
      <c r="K28" s="79">
        <v>4.24E-2</v>
      </c>
      <c r="L28" s="78">
        <v>266042</v>
      </c>
      <c r="M28" s="78">
        <v>91.16</v>
      </c>
      <c r="N28" s="78">
        <v>5.9695600000000004</v>
      </c>
      <c r="O28" s="78">
        <v>248.49344719999999</v>
      </c>
      <c r="P28" s="79">
        <v>0</v>
      </c>
      <c r="Q28" s="79">
        <v>5.4000000000000003E-3</v>
      </c>
      <c r="R28" s="79">
        <v>8.0000000000000004E-4</v>
      </c>
    </row>
    <row r="29" spans="2:18">
      <c r="B29" t="s">
        <v>275</v>
      </c>
      <c r="C29" t="s">
        <v>276</v>
      </c>
      <c r="D29" t="s">
        <v>100</v>
      </c>
      <c r="E29" t="s">
        <v>240</v>
      </c>
      <c r="G29" t="s">
        <v>277</v>
      </c>
      <c r="H29" s="78">
        <v>4.92</v>
      </c>
      <c r="I29" t="s">
        <v>102</v>
      </c>
      <c r="J29" s="79">
        <v>3.7499999999999999E-2</v>
      </c>
      <c r="K29" s="79">
        <v>4.2299999999999997E-2</v>
      </c>
      <c r="L29" s="78">
        <v>1799925</v>
      </c>
      <c r="M29" s="78">
        <v>99.4</v>
      </c>
      <c r="N29" s="78">
        <v>0</v>
      </c>
      <c r="O29" s="78">
        <v>1789.12545</v>
      </c>
      <c r="P29" s="79">
        <v>4.0000000000000002E-4</v>
      </c>
      <c r="Q29" s="79">
        <v>3.9100000000000003E-2</v>
      </c>
      <c r="R29" s="79">
        <v>5.5999999999999999E-3</v>
      </c>
    </row>
    <row r="30" spans="2:18">
      <c r="B30" t="s">
        <v>278</v>
      </c>
      <c r="C30" t="s">
        <v>279</v>
      </c>
      <c r="D30" t="s">
        <v>100</v>
      </c>
      <c r="E30" t="s">
        <v>240</v>
      </c>
      <c r="G30" t="s">
        <v>280</v>
      </c>
      <c r="H30" s="78">
        <v>3.39</v>
      </c>
      <c r="I30" t="s">
        <v>102</v>
      </c>
      <c r="J30" s="79">
        <v>0.02</v>
      </c>
      <c r="K30" s="79">
        <v>4.3099999999999999E-2</v>
      </c>
      <c r="L30" s="78">
        <v>528276</v>
      </c>
      <c r="M30" s="78">
        <v>93.59</v>
      </c>
      <c r="N30" s="78">
        <v>0</v>
      </c>
      <c r="O30" s="78">
        <v>494.41350840000001</v>
      </c>
      <c r="P30" s="79">
        <v>0</v>
      </c>
      <c r="Q30" s="79">
        <v>1.0800000000000001E-2</v>
      </c>
      <c r="R30" s="79">
        <v>1.6000000000000001E-3</v>
      </c>
    </row>
    <row r="31" spans="2:18">
      <c r="B31" t="s">
        <v>281</v>
      </c>
      <c r="C31" t="s">
        <v>282</v>
      </c>
      <c r="D31" t="s">
        <v>100</v>
      </c>
      <c r="E31" t="s">
        <v>240</v>
      </c>
      <c r="G31" t="s">
        <v>283</v>
      </c>
      <c r="H31" s="78">
        <v>15.3</v>
      </c>
      <c r="I31" t="s">
        <v>102</v>
      </c>
      <c r="J31" s="79">
        <v>3.7499999999999999E-2</v>
      </c>
      <c r="K31" s="79">
        <v>4.4900000000000002E-2</v>
      </c>
      <c r="L31" s="78">
        <v>1286303</v>
      </c>
      <c r="M31" s="78">
        <v>91.42</v>
      </c>
      <c r="N31" s="78">
        <v>0</v>
      </c>
      <c r="O31" s="78">
        <v>1175.9382026000001</v>
      </c>
      <c r="P31" s="79">
        <v>1E-4</v>
      </c>
      <c r="Q31" s="79">
        <v>2.5700000000000001E-2</v>
      </c>
      <c r="R31" s="79">
        <v>3.7000000000000002E-3</v>
      </c>
    </row>
    <row r="32" spans="2:18">
      <c r="B32" s="80" t="s">
        <v>284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228</v>
      </c>
      <c r="C33" t="s">
        <v>228</v>
      </c>
      <c r="D33" s="16"/>
      <c r="E33" t="s">
        <v>228</v>
      </c>
      <c r="H33" s="78">
        <v>0</v>
      </c>
      <c r="I33" t="s">
        <v>228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233</v>
      </c>
      <c r="C36" s="16"/>
      <c r="D36" s="16"/>
      <c r="H36" s="82">
        <v>7.02</v>
      </c>
      <c r="K36" s="81">
        <v>4.6800000000000001E-2</v>
      </c>
      <c r="L36" s="82">
        <v>3976000</v>
      </c>
      <c r="N36" s="82">
        <v>0</v>
      </c>
      <c r="O36" s="82">
        <v>14334.763411782</v>
      </c>
      <c r="Q36" s="81">
        <v>0.31359999999999999</v>
      </c>
      <c r="R36" s="81">
        <v>4.5199999999999997E-2</v>
      </c>
    </row>
    <row r="37" spans="2:18">
      <c r="B37" s="80" t="s">
        <v>286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228</v>
      </c>
      <c r="C38" t="s">
        <v>228</v>
      </c>
      <c r="D38" s="16"/>
      <c r="E38" t="s">
        <v>228</v>
      </c>
      <c r="H38" s="78">
        <v>0</v>
      </c>
      <c r="I38" t="s">
        <v>228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287</v>
      </c>
      <c r="C39" s="16"/>
      <c r="D39" s="16"/>
      <c r="H39" s="82">
        <v>7.02</v>
      </c>
      <c r="K39" s="81">
        <v>4.6800000000000001E-2</v>
      </c>
      <c r="L39" s="82">
        <v>3976000</v>
      </c>
      <c r="N39" s="82">
        <v>0</v>
      </c>
      <c r="O39" s="82">
        <v>14334.763411782</v>
      </c>
      <c r="Q39" s="81">
        <v>0.31359999999999999</v>
      </c>
      <c r="R39" s="81">
        <v>4.5199999999999997E-2</v>
      </c>
    </row>
    <row r="40" spans="2:18">
      <c r="B40" t="s">
        <v>288</v>
      </c>
      <c r="C40" t="s">
        <v>289</v>
      </c>
      <c r="D40" t="s">
        <v>290</v>
      </c>
      <c r="E40" t="s">
        <v>291</v>
      </c>
      <c r="F40" t="s">
        <v>292</v>
      </c>
      <c r="G40" t="s">
        <v>293</v>
      </c>
      <c r="H40" s="78">
        <v>0.16</v>
      </c>
      <c r="I40" t="s">
        <v>106</v>
      </c>
      <c r="J40" s="79">
        <v>0</v>
      </c>
      <c r="K40" s="79">
        <v>5.45E-2</v>
      </c>
      <c r="L40" s="78">
        <v>450000</v>
      </c>
      <c r="M40" s="78">
        <v>99.087299999999999</v>
      </c>
      <c r="N40" s="78">
        <v>0</v>
      </c>
      <c r="O40" s="78">
        <v>1716.2415796499999</v>
      </c>
      <c r="P40" s="79">
        <v>0</v>
      </c>
      <c r="Q40" s="79">
        <v>3.7499999999999999E-2</v>
      </c>
      <c r="R40" s="79">
        <v>5.4000000000000003E-3</v>
      </c>
    </row>
    <row r="41" spans="2:18">
      <c r="B41" t="s">
        <v>294</v>
      </c>
      <c r="C41" t="s">
        <v>295</v>
      </c>
      <c r="D41" t="s">
        <v>123</v>
      </c>
      <c r="E41" t="s">
        <v>291</v>
      </c>
      <c r="F41" t="s">
        <v>292</v>
      </c>
      <c r="G41" t="s">
        <v>296</v>
      </c>
      <c r="H41" s="78">
        <v>8.01</v>
      </c>
      <c r="I41" t="s">
        <v>106</v>
      </c>
      <c r="J41" s="79">
        <v>3.8800000000000001E-2</v>
      </c>
      <c r="K41" s="79">
        <v>4.5699999999999998E-2</v>
      </c>
      <c r="L41" s="78">
        <v>1200000</v>
      </c>
      <c r="M41" s="78">
        <v>94.965900000000005</v>
      </c>
      <c r="N41" s="78">
        <v>0</v>
      </c>
      <c r="O41" s="78">
        <v>4386.2849892000004</v>
      </c>
      <c r="P41" s="79">
        <v>0</v>
      </c>
      <c r="Q41" s="79">
        <v>9.6000000000000002E-2</v>
      </c>
      <c r="R41" s="79">
        <v>1.38E-2</v>
      </c>
    </row>
    <row r="42" spans="2:18">
      <c r="B42" t="s">
        <v>297</v>
      </c>
      <c r="C42" t="s">
        <v>298</v>
      </c>
      <c r="D42" t="s">
        <v>123</v>
      </c>
      <c r="E42" t="s">
        <v>291</v>
      </c>
      <c r="F42" t="s">
        <v>292</v>
      </c>
      <c r="G42" t="s">
        <v>299</v>
      </c>
      <c r="H42" s="78">
        <v>7.92</v>
      </c>
      <c r="I42" t="s">
        <v>106</v>
      </c>
      <c r="J42" s="79">
        <v>3.3799999999999997E-2</v>
      </c>
      <c r="K42" s="79">
        <v>4.58E-2</v>
      </c>
      <c r="L42" s="78">
        <v>2326000</v>
      </c>
      <c r="M42" s="78">
        <v>91.951800000000006</v>
      </c>
      <c r="N42" s="78">
        <v>0</v>
      </c>
      <c r="O42" s="78">
        <v>8232.2368429319995</v>
      </c>
      <c r="P42" s="79">
        <v>0</v>
      </c>
      <c r="Q42" s="79">
        <v>0.18010000000000001</v>
      </c>
      <c r="R42" s="79">
        <v>2.5899999999999999E-2</v>
      </c>
    </row>
    <row r="43" spans="2:18">
      <c r="B43" t="s">
        <v>300</v>
      </c>
      <c r="C43" s="16"/>
      <c r="D43" s="16"/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26" t="s">
        <v>179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121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  <c r="BP6" s="19"/>
    </row>
    <row r="7" spans="2:68" ht="26.25" customHeight="1">
      <c r="B7" s="121" t="s">
        <v>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2:66" ht="26.25" customHeight="1">
      <c r="B7" s="126" t="s">
        <v>89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4.1399999999999997</v>
      </c>
      <c r="L11" s="7"/>
      <c r="M11" s="7"/>
      <c r="N11" s="77">
        <v>4.9099999999999998E-2</v>
      </c>
      <c r="O11" s="76">
        <v>15778466.439999999</v>
      </c>
      <c r="P11" s="33"/>
      <c r="Q11" s="76">
        <v>231.06631999999999</v>
      </c>
      <c r="R11" s="76">
        <v>16935.458947942701</v>
      </c>
      <c r="S11" s="7"/>
      <c r="T11" s="77">
        <v>1</v>
      </c>
      <c r="U11" s="77">
        <v>5.3400000000000003E-2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4.16</v>
      </c>
      <c r="N12" s="81">
        <v>4.8300000000000003E-2</v>
      </c>
      <c r="O12" s="82">
        <v>15574466.439999999</v>
      </c>
      <c r="Q12" s="82">
        <v>231.06631999999999</v>
      </c>
      <c r="R12" s="82">
        <v>16189.299711611</v>
      </c>
      <c r="T12" s="81">
        <v>0.95589999999999997</v>
      </c>
      <c r="U12" s="81">
        <v>5.0999999999999997E-2</v>
      </c>
    </row>
    <row r="13" spans="2:66">
      <c r="B13" s="80" t="s">
        <v>304</v>
      </c>
      <c r="C13" s="16"/>
      <c r="D13" s="16"/>
      <c r="E13" s="16"/>
      <c r="F13" s="16"/>
      <c r="K13" s="82">
        <v>4.53</v>
      </c>
      <c r="N13" s="81">
        <v>3.8300000000000001E-2</v>
      </c>
      <c r="O13" s="82">
        <v>8813186.7400000002</v>
      </c>
      <c r="Q13" s="82">
        <v>203.72414000000001</v>
      </c>
      <c r="R13" s="82">
        <v>9909.3501681880007</v>
      </c>
      <c r="T13" s="81">
        <v>0.58509999999999995</v>
      </c>
      <c r="U13" s="81">
        <v>3.1199999999999999E-2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211</v>
      </c>
      <c r="I14" t="s">
        <v>212</v>
      </c>
      <c r="J14" t="s">
        <v>312</v>
      </c>
      <c r="K14" s="78">
        <v>3.17</v>
      </c>
      <c r="L14" t="s">
        <v>102</v>
      </c>
      <c r="M14" s="79">
        <v>1E-3</v>
      </c>
      <c r="N14" s="79">
        <v>2.23E-2</v>
      </c>
      <c r="O14" s="78">
        <v>189000</v>
      </c>
      <c r="P14" s="78">
        <v>101.55</v>
      </c>
      <c r="Q14" s="78">
        <v>0</v>
      </c>
      <c r="R14" s="78">
        <v>191.92949999999999</v>
      </c>
      <c r="S14" s="79">
        <v>4.0000000000000002E-4</v>
      </c>
      <c r="T14" s="79">
        <v>1.1299999999999999E-2</v>
      </c>
      <c r="U14" s="79">
        <v>5.9999999999999995E-4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311</v>
      </c>
      <c r="H15" t="s">
        <v>211</v>
      </c>
      <c r="I15" t="s">
        <v>212</v>
      </c>
      <c r="J15" t="s">
        <v>316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236212</v>
      </c>
      <c r="P15" s="78">
        <v>108.5</v>
      </c>
      <c r="Q15" s="78">
        <v>0</v>
      </c>
      <c r="R15" s="78">
        <v>256.29002000000003</v>
      </c>
      <c r="S15" s="79">
        <v>1E-4</v>
      </c>
      <c r="T15" s="79">
        <v>1.5100000000000001E-2</v>
      </c>
      <c r="U15" s="79">
        <v>8.0000000000000004E-4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311</v>
      </c>
      <c r="H16" t="s">
        <v>211</v>
      </c>
      <c r="I16" t="s">
        <v>212</v>
      </c>
      <c r="J16" t="s">
        <v>319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400000</v>
      </c>
      <c r="P16" s="78">
        <v>94.8</v>
      </c>
      <c r="Q16" s="78">
        <v>0</v>
      </c>
      <c r="R16" s="78">
        <v>379.2</v>
      </c>
      <c r="S16" s="79">
        <v>4.0000000000000002E-4</v>
      </c>
      <c r="T16" s="79">
        <v>2.24E-2</v>
      </c>
      <c r="U16" s="79">
        <v>1.1999999999999999E-3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311</v>
      </c>
      <c r="H17" t="s">
        <v>211</v>
      </c>
      <c r="I17" t="s">
        <v>212</v>
      </c>
      <c r="K17" s="78">
        <v>1</v>
      </c>
      <c r="L17" t="s">
        <v>102</v>
      </c>
      <c r="M17" s="79">
        <v>8.6E-3</v>
      </c>
      <c r="N17" s="79">
        <v>2.86E-2</v>
      </c>
      <c r="O17" s="78">
        <v>250000</v>
      </c>
      <c r="P17" s="78">
        <v>110.38</v>
      </c>
      <c r="Q17" s="78">
        <v>0</v>
      </c>
      <c r="R17" s="78">
        <v>275.95</v>
      </c>
      <c r="S17" s="79">
        <v>1E-4</v>
      </c>
      <c r="T17" s="79">
        <v>1.6299999999999999E-2</v>
      </c>
      <c r="U17" s="79">
        <v>8.9999999999999998E-4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322</v>
      </c>
      <c r="G18" t="s">
        <v>311</v>
      </c>
      <c r="H18" t="s">
        <v>325</v>
      </c>
      <c r="I18" t="s">
        <v>150</v>
      </c>
      <c r="J18" t="s">
        <v>326</v>
      </c>
      <c r="K18" s="78">
        <v>6.42</v>
      </c>
      <c r="L18" t="s">
        <v>102</v>
      </c>
      <c r="M18" s="79">
        <v>3.8E-3</v>
      </c>
      <c r="N18" s="79">
        <v>2.5899999999999999E-2</v>
      </c>
      <c r="O18" s="78">
        <v>810000</v>
      </c>
      <c r="P18" s="78">
        <v>107.77</v>
      </c>
      <c r="Q18" s="78">
        <v>0</v>
      </c>
      <c r="R18" s="78">
        <v>872.93700000000001</v>
      </c>
      <c r="S18" s="79">
        <v>1.1999999999999999E-3</v>
      </c>
      <c r="T18" s="79">
        <v>5.1499999999999997E-2</v>
      </c>
      <c r="U18" s="79">
        <v>2.8E-3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329</v>
      </c>
      <c r="G19" t="s">
        <v>127</v>
      </c>
      <c r="H19" t="s">
        <v>211</v>
      </c>
      <c r="I19" t="s">
        <v>212</v>
      </c>
      <c r="J19" t="s">
        <v>330</v>
      </c>
      <c r="K19" s="78">
        <v>12.17</v>
      </c>
      <c r="L19" t="s">
        <v>102</v>
      </c>
      <c r="M19" s="79">
        <v>2.07E-2</v>
      </c>
      <c r="N19" s="79">
        <v>2.7099999999999999E-2</v>
      </c>
      <c r="O19" s="78">
        <v>303000</v>
      </c>
      <c r="P19" s="78">
        <v>102.43</v>
      </c>
      <c r="Q19" s="78">
        <v>0</v>
      </c>
      <c r="R19" s="78">
        <v>310.36290000000002</v>
      </c>
      <c r="S19" s="79">
        <v>1E-4</v>
      </c>
      <c r="T19" s="79">
        <v>1.83E-2</v>
      </c>
      <c r="U19" s="79">
        <v>1E-3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334</v>
      </c>
      <c r="H20" t="s">
        <v>335</v>
      </c>
      <c r="I20" t="s">
        <v>150</v>
      </c>
      <c r="J20" t="s">
        <v>336</v>
      </c>
      <c r="K20" s="78">
        <v>6.66</v>
      </c>
      <c r="L20" t="s">
        <v>102</v>
      </c>
      <c r="M20" s="79">
        <v>2.3900000000000001E-2</v>
      </c>
      <c r="N20" s="79">
        <v>2.8500000000000001E-2</v>
      </c>
      <c r="O20" s="78">
        <v>330000</v>
      </c>
      <c r="P20" s="78">
        <v>108.05</v>
      </c>
      <c r="Q20" s="78">
        <v>0</v>
      </c>
      <c r="R20" s="78">
        <v>356.565</v>
      </c>
      <c r="S20" s="79">
        <v>1E-4</v>
      </c>
      <c r="T20" s="79">
        <v>2.1100000000000001E-2</v>
      </c>
      <c r="U20" s="79">
        <v>1.1000000000000001E-3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333</v>
      </c>
      <c r="G21" t="s">
        <v>334</v>
      </c>
      <c r="H21" t="s">
        <v>335</v>
      </c>
      <c r="I21" t="s">
        <v>150</v>
      </c>
      <c r="J21" t="s">
        <v>339</v>
      </c>
      <c r="K21" s="78">
        <v>11.64</v>
      </c>
      <c r="L21" t="s">
        <v>102</v>
      </c>
      <c r="M21" s="79">
        <v>1.2500000000000001E-2</v>
      </c>
      <c r="N21" s="79">
        <v>2.9399999999999999E-2</v>
      </c>
      <c r="O21" s="78">
        <v>450000</v>
      </c>
      <c r="P21" s="78">
        <v>91.1</v>
      </c>
      <c r="Q21" s="78">
        <v>0</v>
      </c>
      <c r="R21" s="78">
        <v>409.95</v>
      </c>
      <c r="S21" s="79">
        <v>1E-4</v>
      </c>
      <c r="T21" s="79">
        <v>2.4199999999999999E-2</v>
      </c>
      <c r="U21" s="79">
        <v>1.2999999999999999E-3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333</v>
      </c>
      <c r="G22" t="s">
        <v>342</v>
      </c>
      <c r="H22" t="s">
        <v>343</v>
      </c>
      <c r="I22" t="s">
        <v>212</v>
      </c>
      <c r="J22" t="s">
        <v>344</v>
      </c>
      <c r="K22" s="78">
        <v>8.44</v>
      </c>
      <c r="L22" t="s">
        <v>102</v>
      </c>
      <c r="M22" s="79">
        <v>0.03</v>
      </c>
      <c r="N22" s="79">
        <v>2.9100000000000001E-2</v>
      </c>
      <c r="O22" s="78">
        <v>336000</v>
      </c>
      <c r="P22" s="78">
        <v>102.99</v>
      </c>
      <c r="Q22" s="78">
        <v>0</v>
      </c>
      <c r="R22" s="78">
        <v>346.04640000000001</v>
      </c>
      <c r="S22" s="79">
        <v>0</v>
      </c>
      <c r="T22" s="79">
        <v>2.0400000000000001E-2</v>
      </c>
      <c r="U22" s="79">
        <v>1.1000000000000001E-3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347</v>
      </c>
      <c r="G23" t="s">
        <v>348</v>
      </c>
      <c r="H23" t="s">
        <v>335</v>
      </c>
      <c r="I23" t="s">
        <v>150</v>
      </c>
      <c r="J23" t="s">
        <v>349</v>
      </c>
      <c r="K23" s="78">
        <v>3.33</v>
      </c>
      <c r="L23" t="s">
        <v>102</v>
      </c>
      <c r="M23" s="79">
        <v>1.77E-2</v>
      </c>
      <c r="N23" s="79">
        <v>0.03</v>
      </c>
      <c r="O23" s="78">
        <v>204000</v>
      </c>
      <c r="P23" s="78">
        <v>107.4</v>
      </c>
      <c r="Q23" s="78">
        <v>0</v>
      </c>
      <c r="R23" s="78">
        <v>219.096</v>
      </c>
      <c r="S23" s="79">
        <v>1E-4</v>
      </c>
      <c r="T23" s="79">
        <v>1.29E-2</v>
      </c>
      <c r="U23" s="79">
        <v>6.9999999999999999E-4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347</v>
      </c>
      <c r="G24" t="s">
        <v>348</v>
      </c>
      <c r="H24" t="s">
        <v>343</v>
      </c>
      <c r="I24" t="s">
        <v>212</v>
      </c>
      <c r="J24" t="s">
        <v>352</v>
      </c>
      <c r="K24" s="78">
        <v>1</v>
      </c>
      <c r="L24" t="s">
        <v>102</v>
      </c>
      <c r="M24" s="79">
        <v>6.4999999999999997E-3</v>
      </c>
      <c r="N24" s="79">
        <v>2.7199999999999998E-2</v>
      </c>
      <c r="O24" s="78">
        <v>484220.61</v>
      </c>
      <c r="P24" s="78">
        <v>109.23</v>
      </c>
      <c r="Q24" s="78">
        <v>1.7514799999999999</v>
      </c>
      <c r="R24" s="78">
        <v>530.665652303</v>
      </c>
      <c r="S24" s="79">
        <v>1.6000000000000001E-3</v>
      </c>
      <c r="T24" s="79">
        <v>3.1300000000000001E-2</v>
      </c>
      <c r="U24" s="79">
        <v>1.6999999999999999E-3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348</v>
      </c>
      <c r="H25" t="s">
        <v>356</v>
      </c>
      <c r="I25" t="s">
        <v>212</v>
      </c>
      <c r="K25" s="78">
        <v>2.62</v>
      </c>
      <c r="L25" t="s">
        <v>102</v>
      </c>
      <c r="M25" s="79">
        <v>2.3400000000000001E-2</v>
      </c>
      <c r="N25" s="79">
        <v>3.1600000000000003E-2</v>
      </c>
      <c r="O25" s="78">
        <v>162000.03</v>
      </c>
      <c r="P25" s="78">
        <v>110.3</v>
      </c>
      <c r="Q25" s="78">
        <v>0</v>
      </c>
      <c r="R25" s="78">
        <v>178.68603309</v>
      </c>
      <c r="S25" s="79">
        <v>1E-4</v>
      </c>
      <c r="T25" s="79">
        <v>1.06E-2</v>
      </c>
      <c r="U25" s="79">
        <v>5.9999999999999995E-4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359</v>
      </c>
      <c r="G26" t="s">
        <v>348</v>
      </c>
      <c r="H26" t="s">
        <v>356</v>
      </c>
      <c r="I26" t="s">
        <v>212</v>
      </c>
      <c r="J26" t="s">
        <v>360</v>
      </c>
      <c r="K26" s="78">
        <v>4.37</v>
      </c>
      <c r="L26" t="s">
        <v>102</v>
      </c>
      <c r="M26" s="79">
        <v>6.8999999999999999E-3</v>
      </c>
      <c r="N26" s="79">
        <v>3.0099999999999998E-2</v>
      </c>
      <c r="O26" s="78">
        <v>0.12</v>
      </c>
      <c r="P26" s="78">
        <v>100.81</v>
      </c>
      <c r="Q26" s="78">
        <v>0</v>
      </c>
      <c r="R26" s="78">
        <v>1.2097200000000001E-4</v>
      </c>
      <c r="S26" s="79">
        <v>0</v>
      </c>
      <c r="T26" s="79">
        <v>0</v>
      </c>
      <c r="U26" s="79">
        <v>0</v>
      </c>
    </row>
    <row r="27" spans="2:21">
      <c r="B27" t="s">
        <v>361</v>
      </c>
      <c r="C27" t="s">
        <v>362</v>
      </c>
      <c r="D27" t="s">
        <v>100</v>
      </c>
      <c r="E27" t="s">
        <v>123</v>
      </c>
      <c r="F27" t="s">
        <v>363</v>
      </c>
      <c r="G27" t="s">
        <v>364</v>
      </c>
      <c r="H27" t="s">
        <v>356</v>
      </c>
      <c r="I27" t="s">
        <v>212</v>
      </c>
      <c r="J27" t="s">
        <v>360</v>
      </c>
      <c r="K27" s="78">
        <v>5.29</v>
      </c>
      <c r="L27" t="s">
        <v>102</v>
      </c>
      <c r="M27" s="79">
        <v>4.4000000000000003E-3</v>
      </c>
      <c r="N27" s="79">
        <v>2.75E-2</v>
      </c>
      <c r="O27" s="78">
        <v>257600</v>
      </c>
      <c r="P27" s="78">
        <v>98.69</v>
      </c>
      <c r="Q27" s="78">
        <v>0</v>
      </c>
      <c r="R27" s="78">
        <v>254.22543999999999</v>
      </c>
      <c r="S27" s="79">
        <v>2.9999999999999997E-4</v>
      </c>
      <c r="T27" s="79">
        <v>1.4999999999999999E-2</v>
      </c>
      <c r="U27" s="79">
        <v>8.0000000000000004E-4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367</v>
      </c>
      <c r="G28" t="s">
        <v>348</v>
      </c>
      <c r="H28" t="s">
        <v>356</v>
      </c>
      <c r="I28" t="s">
        <v>212</v>
      </c>
      <c r="J28" t="s">
        <v>352</v>
      </c>
      <c r="K28" s="78">
        <v>0.03</v>
      </c>
      <c r="L28" t="s">
        <v>102</v>
      </c>
      <c r="M28" s="79">
        <v>4.9000000000000002E-2</v>
      </c>
      <c r="N28" s="79">
        <v>5.3400000000000003E-2</v>
      </c>
      <c r="O28" s="78">
        <v>0.32</v>
      </c>
      <c r="P28" s="78">
        <v>117.36</v>
      </c>
      <c r="Q28" s="78">
        <v>0</v>
      </c>
      <c r="R28" s="78">
        <v>3.7555200000000003E-4</v>
      </c>
      <c r="S28" s="79">
        <v>0</v>
      </c>
      <c r="T28" s="79">
        <v>0</v>
      </c>
      <c r="U28" s="79">
        <v>0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370</v>
      </c>
      <c r="G29" t="s">
        <v>371</v>
      </c>
      <c r="H29" t="s">
        <v>356</v>
      </c>
      <c r="I29" t="s">
        <v>212</v>
      </c>
      <c r="K29" s="78">
        <v>3.38</v>
      </c>
      <c r="L29" t="s">
        <v>102</v>
      </c>
      <c r="M29" s="79">
        <v>2.9899999999999999E-2</v>
      </c>
      <c r="N29" s="79">
        <v>2.58E-2</v>
      </c>
      <c r="O29" s="78">
        <v>0.56000000000000005</v>
      </c>
      <c r="P29" s="78">
        <v>112.51</v>
      </c>
      <c r="Q29" s="78">
        <v>1.2E-4</v>
      </c>
      <c r="R29" s="78">
        <v>7.5005600000000003E-4</v>
      </c>
      <c r="S29" s="79">
        <v>0</v>
      </c>
      <c r="T29" s="79">
        <v>0</v>
      </c>
      <c r="U29" s="79">
        <v>0</v>
      </c>
    </row>
    <row r="30" spans="2:21">
      <c r="B30" t="s">
        <v>372</v>
      </c>
      <c r="C30" t="s">
        <v>373</v>
      </c>
      <c r="D30" t="s">
        <v>100</v>
      </c>
      <c r="E30" t="s">
        <v>123</v>
      </c>
      <c r="F30" t="s">
        <v>374</v>
      </c>
      <c r="G30" t="s">
        <v>375</v>
      </c>
      <c r="H30" t="s">
        <v>376</v>
      </c>
      <c r="I30" t="s">
        <v>212</v>
      </c>
      <c r="K30" s="78">
        <v>5.63</v>
      </c>
      <c r="L30" t="s">
        <v>102</v>
      </c>
      <c r="M30" s="79">
        <v>5.1499999999999997E-2</v>
      </c>
      <c r="N30" s="79">
        <v>3.3000000000000002E-2</v>
      </c>
      <c r="O30" s="78">
        <v>93371.77</v>
      </c>
      <c r="P30" s="78">
        <v>151.19999999999999</v>
      </c>
      <c r="Q30" s="78">
        <v>0</v>
      </c>
      <c r="R30" s="78">
        <v>141.17811624000001</v>
      </c>
      <c r="S30" s="79">
        <v>0</v>
      </c>
      <c r="T30" s="79">
        <v>8.3000000000000001E-3</v>
      </c>
      <c r="U30" s="79">
        <v>4.0000000000000002E-4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359</v>
      </c>
      <c r="G31" t="s">
        <v>348</v>
      </c>
      <c r="H31" t="s">
        <v>379</v>
      </c>
      <c r="I31" t="s">
        <v>150</v>
      </c>
      <c r="J31" t="s">
        <v>380</v>
      </c>
      <c r="K31" s="78">
        <v>5.15</v>
      </c>
      <c r="L31" t="s">
        <v>102</v>
      </c>
      <c r="M31" s="79">
        <v>1.17E-2</v>
      </c>
      <c r="N31" s="79">
        <v>3.9399999999999998E-2</v>
      </c>
      <c r="O31" s="78">
        <v>199978.16</v>
      </c>
      <c r="P31" s="78">
        <v>96.51</v>
      </c>
      <c r="Q31" s="78">
        <v>0</v>
      </c>
      <c r="R31" s="78">
        <v>192.99892221600001</v>
      </c>
      <c r="S31" s="79">
        <v>2.9999999999999997E-4</v>
      </c>
      <c r="T31" s="79">
        <v>1.14E-2</v>
      </c>
      <c r="U31" s="79">
        <v>5.9999999999999995E-4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359</v>
      </c>
      <c r="G32" t="s">
        <v>348</v>
      </c>
      <c r="H32" t="s">
        <v>379</v>
      </c>
      <c r="I32" t="s">
        <v>150</v>
      </c>
      <c r="J32" t="s">
        <v>383</v>
      </c>
      <c r="K32" s="78">
        <v>5.16</v>
      </c>
      <c r="L32" t="s">
        <v>102</v>
      </c>
      <c r="M32" s="79">
        <v>1.3299999999999999E-2</v>
      </c>
      <c r="N32" s="79">
        <v>3.9600000000000003E-2</v>
      </c>
      <c r="O32" s="78">
        <v>161500</v>
      </c>
      <c r="P32" s="78">
        <v>97.5</v>
      </c>
      <c r="Q32" s="78">
        <v>1.19421</v>
      </c>
      <c r="R32" s="78">
        <v>158.65671</v>
      </c>
      <c r="S32" s="79">
        <v>1E-4</v>
      </c>
      <c r="T32" s="79">
        <v>9.4000000000000004E-3</v>
      </c>
      <c r="U32" s="79">
        <v>5.0000000000000001E-4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386</v>
      </c>
      <c r="G33" t="s">
        <v>348</v>
      </c>
      <c r="H33" t="s">
        <v>379</v>
      </c>
      <c r="I33" t="s">
        <v>150</v>
      </c>
      <c r="J33" t="s">
        <v>244</v>
      </c>
      <c r="K33" s="78">
        <v>4.29</v>
      </c>
      <c r="L33" t="s">
        <v>102</v>
      </c>
      <c r="M33" s="79">
        <v>5.0000000000000001E-3</v>
      </c>
      <c r="N33" s="79">
        <v>3.2099999999999997E-2</v>
      </c>
      <c r="O33" s="78">
        <v>76623.94</v>
      </c>
      <c r="P33" s="78">
        <v>99.19</v>
      </c>
      <c r="Q33" s="78">
        <v>0</v>
      </c>
      <c r="R33" s="78">
        <v>76.003286086000003</v>
      </c>
      <c r="S33" s="79">
        <v>0</v>
      </c>
      <c r="T33" s="79">
        <v>4.4999999999999997E-3</v>
      </c>
      <c r="U33" s="79">
        <v>2.0000000000000001E-4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386</v>
      </c>
      <c r="G34" t="s">
        <v>348</v>
      </c>
      <c r="H34" t="s">
        <v>379</v>
      </c>
      <c r="I34" t="s">
        <v>150</v>
      </c>
      <c r="J34" t="s">
        <v>389</v>
      </c>
      <c r="K34" s="78">
        <v>1.47</v>
      </c>
      <c r="L34" t="s">
        <v>102</v>
      </c>
      <c r="M34" s="79">
        <v>4.7500000000000001E-2</v>
      </c>
      <c r="N34" s="79">
        <v>3.3599999999999998E-2</v>
      </c>
      <c r="O34" s="78">
        <v>270266.09000000003</v>
      </c>
      <c r="P34" s="78">
        <v>137.97999999999999</v>
      </c>
      <c r="Q34" s="78">
        <v>8.6691400000000005</v>
      </c>
      <c r="R34" s="78">
        <v>381.58229098200002</v>
      </c>
      <c r="S34" s="79">
        <v>2.0000000000000001E-4</v>
      </c>
      <c r="T34" s="79">
        <v>2.2499999999999999E-2</v>
      </c>
      <c r="U34" s="79">
        <v>1.1999999999999999E-3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311</v>
      </c>
      <c r="H35" t="s">
        <v>376</v>
      </c>
      <c r="I35" t="s">
        <v>212</v>
      </c>
      <c r="J35" t="s">
        <v>393</v>
      </c>
      <c r="K35" s="78">
        <v>4.7300000000000004</v>
      </c>
      <c r="L35" t="s">
        <v>102</v>
      </c>
      <c r="M35" s="79">
        <v>3.1699999999999999E-2</v>
      </c>
      <c r="N35" s="79">
        <v>3.5099999999999999E-2</v>
      </c>
      <c r="O35" s="78">
        <v>8</v>
      </c>
      <c r="P35" s="78">
        <v>5221114</v>
      </c>
      <c r="Q35" s="78">
        <v>0</v>
      </c>
      <c r="R35" s="78">
        <v>417.68912</v>
      </c>
      <c r="S35" s="79">
        <v>5.0000000000000001E-4</v>
      </c>
      <c r="T35" s="79">
        <v>2.47E-2</v>
      </c>
      <c r="U35" s="79">
        <v>1.2999999999999999E-3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348</v>
      </c>
      <c r="H36" t="s">
        <v>379</v>
      </c>
      <c r="I36" t="s">
        <v>150</v>
      </c>
      <c r="J36" t="s">
        <v>397</v>
      </c>
      <c r="K36" s="78">
        <v>6.3</v>
      </c>
      <c r="L36" t="s">
        <v>102</v>
      </c>
      <c r="M36" s="79">
        <v>1.4999999999999999E-2</v>
      </c>
      <c r="N36" s="79">
        <v>3.3399999999999999E-2</v>
      </c>
      <c r="O36" s="78">
        <v>223464.32000000001</v>
      </c>
      <c r="P36" s="78">
        <v>95.95</v>
      </c>
      <c r="Q36" s="78">
        <v>1.8005899999999999</v>
      </c>
      <c r="R36" s="78">
        <v>216.21460504000001</v>
      </c>
      <c r="S36" s="79">
        <v>8.9999999999999998E-4</v>
      </c>
      <c r="T36" s="79">
        <v>1.2800000000000001E-2</v>
      </c>
      <c r="U36" s="79">
        <v>6.9999999999999999E-4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112</v>
      </c>
      <c r="H37" t="s">
        <v>401</v>
      </c>
      <c r="I37" t="s">
        <v>212</v>
      </c>
      <c r="J37" t="s">
        <v>402</v>
      </c>
      <c r="K37" s="78">
        <v>5.1100000000000003</v>
      </c>
      <c r="L37" t="s">
        <v>102</v>
      </c>
      <c r="M37" s="79">
        <v>7.4999999999999997E-3</v>
      </c>
      <c r="N37" s="79">
        <v>4.2799999999999998E-2</v>
      </c>
      <c r="O37" s="78">
        <v>203842</v>
      </c>
      <c r="P37" s="78">
        <v>90.28</v>
      </c>
      <c r="Q37" s="78">
        <v>0.82682999999999995</v>
      </c>
      <c r="R37" s="78">
        <v>184.8553876</v>
      </c>
      <c r="S37" s="79">
        <v>2.0000000000000001E-4</v>
      </c>
      <c r="T37" s="79">
        <v>1.09E-2</v>
      </c>
      <c r="U37" s="79">
        <v>5.9999999999999995E-4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405</v>
      </c>
      <c r="G38" t="s">
        <v>406</v>
      </c>
      <c r="H38" t="s">
        <v>407</v>
      </c>
      <c r="I38" t="s">
        <v>150</v>
      </c>
      <c r="J38" t="s">
        <v>326</v>
      </c>
      <c r="K38" s="78">
        <v>1.22</v>
      </c>
      <c r="L38" t="s">
        <v>102</v>
      </c>
      <c r="M38" s="79">
        <v>4.65E-2</v>
      </c>
      <c r="N38" s="79">
        <v>4.2500000000000003E-2</v>
      </c>
      <c r="O38" s="78">
        <v>97638.399999999994</v>
      </c>
      <c r="P38" s="78">
        <v>113.5</v>
      </c>
      <c r="Q38" s="78">
        <v>0</v>
      </c>
      <c r="R38" s="78">
        <v>110.81958400000001</v>
      </c>
      <c r="S38" s="79">
        <v>2.0000000000000001E-4</v>
      </c>
      <c r="T38" s="79">
        <v>6.4999999999999997E-3</v>
      </c>
      <c r="U38" s="79">
        <v>2.9999999999999997E-4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410</v>
      </c>
      <c r="G39" t="s">
        <v>406</v>
      </c>
      <c r="H39" t="s">
        <v>407</v>
      </c>
      <c r="I39" t="s">
        <v>150</v>
      </c>
      <c r="J39" t="s">
        <v>411</v>
      </c>
      <c r="K39" s="78">
        <v>2.41</v>
      </c>
      <c r="L39" t="s">
        <v>102</v>
      </c>
      <c r="M39" s="79">
        <v>2.5700000000000001E-2</v>
      </c>
      <c r="N39" s="79">
        <v>4.1099999999999998E-2</v>
      </c>
      <c r="O39" s="78">
        <v>465028</v>
      </c>
      <c r="P39" s="78">
        <v>109.71</v>
      </c>
      <c r="Q39" s="78">
        <v>0</v>
      </c>
      <c r="R39" s="78">
        <v>510.18221879999999</v>
      </c>
      <c r="S39" s="79">
        <v>4.0000000000000002E-4</v>
      </c>
      <c r="T39" s="79">
        <v>3.0099999999999998E-2</v>
      </c>
      <c r="U39" s="79">
        <v>1.6000000000000001E-3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410</v>
      </c>
      <c r="G40" t="s">
        <v>406</v>
      </c>
      <c r="H40" t="s">
        <v>407</v>
      </c>
      <c r="I40" t="s">
        <v>150</v>
      </c>
      <c r="J40" t="s">
        <v>414</v>
      </c>
      <c r="K40" s="78">
        <v>6.06</v>
      </c>
      <c r="L40" t="s">
        <v>102</v>
      </c>
      <c r="M40" s="79">
        <v>1.54E-2</v>
      </c>
      <c r="N40" s="79">
        <v>4.53E-2</v>
      </c>
      <c r="O40" s="78">
        <v>317000</v>
      </c>
      <c r="P40" s="78">
        <v>90.46</v>
      </c>
      <c r="Q40" s="78">
        <v>2.6402299999999999</v>
      </c>
      <c r="R40" s="78">
        <v>289.39843000000002</v>
      </c>
      <c r="S40" s="79">
        <v>8.9999999999999998E-4</v>
      </c>
      <c r="T40" s="79">
        <v>1.7100000000000001E-2</v>
      </c>
      <c r="U40" s="79">
        <v>8.9999999999999998E-4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417</v>
      </c>
      <c r="G41" t="s">
        <v>348</v>
      </c>
      <c r="H41" t="s">
        <v>418</v>
      </c>
      <c r="I41" t="s">
        <v>212</v>
      </c>
      <c r="J41" t="s">
        <v>419</v>
      </c>
      <c r="K41" s="78">
        <v>1.9</v>
      </c>
      <c r="L41" t="s">
        <v>102</v>
      </c>
      <c r="M41" s="79">
        <v>3.0599999999999999E-2</v>
      </c>
      <c r="N41" s="79">
        <v>3.44E-2</v>
      </c>
      <c r="O41" s="78">
        <v>300000</v>
      </c>
      <c r="P41" s="78">
        <v>112.41</v>
      </c>
      <c r="Q41" s="78">
        <v>0</v>
      </c>
      <c r="R41" s="78">
        <v>337.23</v>
      </c>
      <c r="S41" s="79">
        <v>2.3999999999999998E-3</v>
      </c>
      <c r="T41" s="79">
        <v>1.9900000000000001E-2</v>
      </c>
      <c r="U41" s="79">
        <v>1.1000000000000001E-3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348</v>
      </c>
      <c r="H42" t="s">
        <v>418</v>
      </c>
      <c r="I42" t="s">
        <v>212</v>
      </c>
      <c r="J42" t="s">
        <v>267</v>
      </c>
      <c r="K42" s="78">
        <v>3.53</v>
      </c>
      <c r="L42" t="s">
        <v>102</v>
      </c>
      <c r="M42" s="79">
        <v>1.7999999999999999E-2</v>
      </c>
      <c r="N42" s="79">
        <v>3.2399999999999998E-2</v>
      </c>
      <c r="O42" s="78">
        <v>239838</v>
      </c>
      <c r="P42" s="78">
        <v>106.61</v>
      </c>
      <c r="Q42" s="78">
        <v>1.2121</v>
      </c>
      <c r="R42" s="78">
        <v>256.90339180000001</v>
      </c>
      <c r="S42" s="79">
        <v>2.9999999999999997E-4</v>
      </c>
      <c r="T42" s="79">
        <v>1.52E-2</v>
      </c>
      <c r="U42" s="79">
        <v>8.0000000000000004E-4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425</v>
      </c>
      <c r="G43" t="s">
        <v>334</v>
      </c>
      <c r="H43" t="s">
        <v>426</v>
      </c>
      <c r="I43" t="s">
        <v>212</v>
      </c>
      <c r="J43" t="s">
        <v>427</v>
      </c>
      <c r="K43" s="78">
        <v>3.58</v>
      </c>
      <c r="L43" t="s">
        <v>102</v>
      </c>
      <c r="M43" s="79">
        <v>2.75E-2</v>
      </c>
      <c r="N43" s="79">
        <v>3.9E-2</v>
      </c>
      <c r="O43" s="78">
        <v>207075.16</v>
      </c>
      <c r="P43" s="78">
        <v>106.24</v>
      </c>
      <c r="Q43" s="78">
        <v>6.9034000000000004</v>
      </c>
      <c r="R43" s="78">
        <v>226.90004998399999</v>
      </c>
      <c r="S43" s="79">
        <v>2.0000000000000001E-4</v>
      </c>
      <c r="T43" s="79">
        <v>1.34E-2</v>
      </c>
      <c r="U43" s="79">
        <v>6.9999999999999999E-4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430</v>
      </c>
      <c r="G44" t="s">
        <v>406</v>
      </c>
      <c r="H44" t="s">
        <v>431</v>
      </c>
      <c r="I44" t="s">
        <v>150</v>
      </c>
      <c r="J44" t="s">
        <v>432</v>
      </c>
      <c r="K44" s="78">
        <v>1</v>
      </c>
      <c r="L44" t="s">
        <v>102</v>
      </c>
      <c r="M44" s="79">
        <v>5.3499999999999999E-2</v>
      </c>
      <c r="N44" s="79">
        <v>5.5500000000000001E-2</v>
      </c>
      <c r="O44" s="78">
        <v>127500</v>
      </c>
      <c r="P44" s="78">
        <v>115.22</v>
      </c>
      <c r="Q44" s="78">
        <v>154.84091000000001</v>
      </c>
      <c r="R44" s="78">
        <v>301.74641000000003</v>
      </c>
      <c r="S44" s="79">
        <v>2.0000000000000001E-4</v>
      </c>
      <c r="T44" s="79">
        <v>1.78E-2</v>
      </c>
      <c r="U44" s="79">
        <v>1E-3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334</v>
      </c>
      <c r="H45" t="s">
        <v>431</v>
      </c>
      <c r="I45" t="s">
        <v>150</v>
      </c>
      <c r="J45" t="s">
        <v>436</v>
      </c>
      <c r="K45" s="78">
        <v>4.21</v>
      </c>
      <c r="L45" t="s">
        <v>102</v>
      </c>
      <c r="M45" s="79">
        <v>1.7999999999999999E-2</v>
      </c>
      <c r="N45" s="79">
        <v>3.8399999999999997E-2</v>
      </c>
      <c r="O45" s="78">
        <v>191881.73</v>
      </c>
      <c r="P45" s="78">
        <v>102.19</v>
      </c>
      <c r="Q45" s="78">
        <v>12.30763</v>
      </c>
      <c r="R45" s="78">
        <v>208.391569887</v>
      </c>
      <c r="S45" s="79">
        <v>2.0000000000000001E-4</v>
      </c>
      <c r="T45" s="79">
        <v>1.23E-2</v>
      </c>
      <c r="U45" s="79">
        <v>6.9999999999999999E-4</v>
      </c>
    </row>
    <row r="46" spans="2:21">
      <c r="B46" t="s">
        <v>437</v>
      </c>
      <c r="C46" t="s">
        <v>438</v>
      </c>
      <c r="D46" t="s">
        <v>100</v>
      </c>
      <c r="E46" t="s">
        <v>123</v>
      </c>
      <c r="F46" t="s">
        <v>435</v>
      </c>
      <c r="G46" t="s">
        <v>334</v>
      </c>
      <c r="H46" t="s">
        <v>426</v>
      </c>
      <c r="I46" t="s">
        <v>212</v>
      </c>
      <c r="J46" t="s">
        <v>439</v>
      </c>
      <c r="K46" s="78">
        <v>6.49</v>
      </c>
      <c r="L46" t="s">
        <v>102</v>
      </c>
      <c r="M46" s="79">
        <v>3.3000000000000002E-2</v>
      </c>
      <c r="N46" s="79">
        <v>4.2200000000000001E-2</v>
      </c>
      <c r="O46" s="78">
        <v>242775</v>
      </c>
      <c r="P46" s="78">
        <v>97.42</v>
      </c>
      <c r="Q46" s="78">
        <v>11.577500000000001</v>
      </c>
      <c r="R46" s="78">
        <v>248.08890500000001</v>
      </c>
      <c r="S46" s="79">
        <v>1.1999999999999999E-3</v>
      </c>
      <c r="T46" s="79">
        <v>1.46E-2</v>
      </c>
      <c r="U46" s="79">
        <v>8.0000000000000004E-4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443</v>
      </c>
      <c r="H47" t="s">
        <v>431</v>
      </c>
      <c r="I47" t="s">
        <v>150</v>
      </c>
      <c r="J47" t="s">
        <v>444</v>
      </c>
      <c r="K47" s="78">
        <v>4.07</v>
      </c>
      <c r="L47" t="s">
        <v>102</v>
      </c>
      <c r="M47" s="79">
        <v>1.5699999999999999E-2</v>
      </c>
      <c r="N47" s="79">
        <v>5.5100000000000003E-2</v>
      </c>
      <c r="O47" s="78">
        <v>394350</v>
      </c>
      <c r="P47" s="78">
        <v>93.79</v>
      </c>
      <c r="Q47" s="78">
        <v>0</v>
      </c>
      <c r="R47" s="78">
        <v>369.86086499999999</v>
      </c>
      <c r="S47" s="79">
        <v>8.9999999999999998E-4</v>
      </c>
      <c r="T47" s="79">
        <v>2.18E-2</v>
      </c>
      <c r="U47" s="79">
        <v>1.1999999999999999E-3</v>
      </c>
    </row>
    <row r="48" spans="2:21">
      <c r="B48" t="s">
        <v>445</v>
      </c>
      <c r="C48" t="s">
        <v>446</v>
      </c>
      <c r="D48" t="s">
        <v>100</v>
      </c>
      <c r="E48" t="s">
        <v>123</v>
      </c>
      <c r="F48" t="s">
        <v>447</v>
      </c>
      <c r="G48" t="s">
        <v>112</v>
      </c>
      <c r="H48" t="s">
        <v>448</v>
      </c>
      <c r="I48" t="s">
        <v>212</v>
      </c>
      <c r="J48" t="s">
        <v>449</v>
      </c>
      <c r="K48" s="78">
        <v>1.1599999999999999</v>
      </c>
      <c r="L48" t="s">
        <v>102</v>
      </c>
      <c r="M48" s="79">
        <v>4.9500000000000002E-2</v>
      </c>
      <c r="N48" s="79">
        <v>0.1177</v>
      </c>
      <c r="O48" s="78">
        <v>386512.53</v>
      </c>
      <c r="P48" s="78">
        <v>128.6</v>
      </c>
      <c r="Q48" s="78">
        <v>0</v>
      </c>
      <c r="R48" s="78">
        <v>497.05511358000001</v>
      </c>
      <c r="S48" s="79">
        <v>6.9999999999999999E-4</v>
      </c>
      <c r="T48" s="79">
        <v>2.93E-2</v>
      </c>
      <c r="U48" s="79">
        <v>1.6000000000000001E-3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453</v>
      </c>
      <c r="H49" t="s">
        <v>228</v>
      </c>
      <c r="I49" t="s">
        <v>454</v>
      </c>
      <c r="J49" t="s">
        <v>436</v>
      </c>
      <c r="K49" s="78">
        <v>3.02</v>
      </c>
      <c r="L49" t="s">
        <v>102</v>
      </c>
      <c r="M49" s="79">
        <v>1.4800000000000001E-2</v>
      </c>
      <c r="N49" s="79">
        <v>4.7E-2</v>
      </c>
      <c r="O49" s="78">
        <v>202500</v>
      </c>
      <c r="P49" s="78">
        <v>99.6</v>
      </c>
      <c r="Q49" s="78">
        <v>0</v>
      </c>
      <c r="R49" s="78">
        <v>201.69</v>
      </c>
      <c r="S49" s="79">
        <v>2.0000000000000001E-4</v>
      </c>
      <c r="T49" s="79">
        <v>1.1900000000000001E-2</v>
      </c>
      <c r="U49" s="79">
        <v>5.9999999999999995E-4</v>
      </c>
    </row>
    <row r="50" spans="2:21">
      <c r="B50" s="80" t="s">
        <v>257</v>
      </c>
      <c r="C50" s="16"/>
      <c r="D50" s="16"/>
      <c r="E50" s="16"/>
      <c r="F50" s="16"/>
      <c r="K50" s="82">
        <v>3.83</v>
      </c>
      <c r="N50" s="81">
        <v>6.3700000000000007E-2</v>
      </c>
      <c r="O50" s="82">
        <v>5539322.9299999997</v>
      </c>
      <c r="Q50" s="82">
        <v>27.342179999999999</v>
      </c>
      <c r="R50" s="82">
        <v>5124.1015270830003</v>
      </c>
      <c r="T50" s="81">
        <v>0.30259999999999998</v>
      </c>
      <c r="U50" s="81">
        <v>1.6199999999999999E-2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386</v>
      </c>
      <c r="G51" t="s">
        <v>348</v>
      </c>
      <c r="H51" t="s">
        <v>356</v>
      </c>
      <c r="I51" t="s">
        <v>212</v>
      </c>
      <c r="J51" t="s">
        <v>457</v>
      </c>
      <c r="K51" s="78">
        <v>5.8</v>
      </c>
      <c r="L51" t="s">
        <v>102</v>
      </c>
      <c r="M51" s="79">
        <v>2.5499999999999998E-2</v>
      </c>
      <c r="N51" s="79">
        <v>5.57E-2</v>
      </c>
      <c r="O51" s="78">
        <v>112680.01</v>
      </c>
      <c r="P51" s="78">
        <v>84.91</v>
      </c>
      <c r="Q51" s="78">
        <v>0</v>
      </c>
      <c r="R51" s="78">
        <v>95.676596490999998</v>
      </c>
      <c r="S51" s="79">
        <v>1E-4</v>
      </c>
      <c r="T51" s="79">
        <v>5.5999999999999999E-3</v>
      </c>
      <c r="U51" s="79">
        <v>2.9999999999999997E-4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342</v>
      </c>
      <c r="H52" t="s">
        <v>356</v>
      </c>
      <c r="I52" t="s">
        <v>212</v>
      </c>
      <c r="J52" t="s">
        <v>461</v>
      </c>
      <c r="K52" s="78">
        <v>3.8</v>
      </c>
      <c r="L52" t="s">
        <v>102</v>
      </c>
      <c r="M52" s="79">
        <v>2.24E-2</v>
      </c>
      <c r="N52" s="79">
        <v>5.3699999999999998E-2</v>
      </c>
      <c r="O52" s="78">
        <v>168000</v>
      </c>
      <c r="P52" s="78">
        <v>89.71</v>
      </c>
      <c r="Q52" s="78">
        <v>0</v>
      </c>
      <c r="R52" s="78">
        <v>150.71279999999999</v>
      </c>
      <c r="S52" s="79">
        <v>2.9999999999999997E-4</v>
      </c>
      <c r="T52" s="79">
        <v>8.8999999999999999E-3</v>
      </c>
      <c r="U52" s="79">
        <v>5.0000000000000001E-4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367</v>
      </c>
      <c r="G53" t="s">
        <v>348</v>
      </c>
      <c r="H53" t="s">
        <v>356</v>
      </c>
      <c r="I53" t="s">
        <v>212</v>
      </c>
      <c r="J53" t="s">
        <v>464</v>
      </c>
      <c r="K53" s="78">
        <v>0.98</v>
      </c>
      <c r="L53" t="s">
        <v>102</v>
      </c>
      <c r="M53" s="79">
        <v>3.5000000000000003E-2</v>
      </c>
      <c r="N53" s="79">
        <v>5.62E-2</v>
      </c>
      <c r="O53" s="78">
        <v>0.82</v>
      </c>
      <c r="P53" s="78">
        <v>98.8</v>
      </c>
      <c r="Q53" s="78">
        <v>0</v>
      </c>
      <c r="R53" s="78">
        <v>8.1015999999999998E-4</v>
      </c>
      <c r="S53" s="79">
        <v>0</v>
      </c>
      <c r="T53" s="79">
        <v>0</v>
      </c>
      <c r="U53" s="79">
        <v>0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406</v>
      </c>
      <c r="H54" t="s">
        <v>356</v>
      </c>
      <c r="I54" t="s">
        <v>212</v>
      </c>
      <c r="J54" t="s">
        <v>468</v>
      </c>
      <c r="K54" s="78">
        <v>3.05</v>
      </c>
      <c r="L54" t="s">
        <v>102</v>
      </c>
      <c r="M54" s="79">
        <v>3.49E-2</v>
      </c>
      <c r="N54" s="79">
        <v>7.17E-2</v>
      </c>
      <c r="O54" s="78">
        <v>289099</v>
      </c>
      <c r="P54" s="78">
        <v>90.72</v>
      </c>
      <c r="Q54" s="78">
        <v>0</v>
      </c>
      <c r="R54" s="78">
        <v>262.27061279999998</v>
      </c>
      <c r="S54" s="79">
        <v>4.0000000000000002E-4</v>
      </c>
      <c r="T54" s="79">
        <v>1.55E-2</v>
      </c>
      <c r="U54" s="79">
        <v>8.0000000000000004E-4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348</v>
      </c>
      <c r="H55" t="s">
        <v>376</v>
      </c>
      <c r="I55" t="s">
        <v>212</v>
      </c>
      <c r="K55" s="78">
        <v>1.81</v>
      </c>
      <c r="L55" t="s">
        <v>102</v>
      </c>
      <c r="M55" s="79">
        <v>3.85E-2</v>
      </c>
      <c r="N55" s="79">
        <v>5.9299999999999999E-2</v>
      </c>
      <c r="O55" s="78">
        <v>0.09</v>
      </c>
      <c r="P55" s="78">
        <v>98.61</v>
      </c>
      <c r="Q55" s="78">
        <v>0</v>
      </c>
      <c r="R55" s="78">
        <v>8.8749E-5</v>
      </c>
      <c r="S55" s="79">
        <v>0</v>
      </c>
      <c r="T55" s="79">
        <v>0</v>
      </c>
      <c r="U55" s="79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471</v>
      </c>
      <c r="G56" t="s">
        <v>348</v>
      </c>
      <c r="H56" t="s">
        <v>376</v>
      </c>
      <c r="I56" t="s">
        <v>212</v>
      </c>
      <c r="J56" t="s">
        <v>474</v>
      </c>
      <c r="K56" s="78">
        <v>5.21</v>
      </c>
      <c r="L56" t="s">
        <v>102</v>
      </c>
      <c r="M56" s="79">
        <v>2.41E-2</v>
      </c>
      <c r="N56" s="79">
        <v>6.2300000000000001E-2</v>
      </c>
      <c r="O56" s="78">
        <v>204444.44</v>
      </c>
      <c r="P56" s="78">
        <v>83.89</v>
      </c>
      <c r="Q56" s="78">
        <v>0</v>
      </c>
      <c r="R56" s="78">
        <v>171.508440716</v>
      </c>
      <c r="S56" s="79">
        <v>1E-4</v>
      </c>
      <c r="T56" s="79">
        <v>1.01E-2</v>
      </c>
      <c r="U56" s="79">
        <v>5.0000000000000001E-4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471</v>
      </c>
      <c r="G57" t="s">
        <v>348</v>
      </c>
      <c r="H57" t="s">
        <v>376</v>
      </c>
      <c r="I57" t="s">
        <v>212</v>
      </c>
      <c r="J57" t="s">
        <v>477</v>
      </c>
      <c r="K57" s="78">
        <v>6.92</v>
      </c>
      <c r="L57" t="s">
        <v>102</v>
      </c>
      <c r="M57" s="79">
        <v>4.9399999999999999E-2</v>
      </c>
      <c r="N57" s="79">
        <v>6.5500000000000003E-2</v>
      </c>
      <c r="O57" s="78">
        <v>235951</v>
      </c>
      <c r="P57" s="78">
        <v>92.37</v>
      </c>
      <c r="Q57" s="78">
        <v>0</v>
      </c>
      <c r="R57" s="78">
        <v>217.94793870000001</v>
      </c>
      <c r="S57" s="79">
        <v>4.0000000000000002E-4</v>
      </c>
      <c r="T57" s="79">
        <v>1.29E-2</v>
      </c>
      <c r="U57" s="79">
        <v>6.9999999999999999E-4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364</v>
      </c>
      <c r="H58" t="s">
        <v>376</v>
      </c>
      <c r="I58" t="s">
        <v>212</v>
      </c>
      <c r="J58" t="s">
        <v>402</v>
      </c>
      <c r="K58" s="78">
        <v>7.21</v>
      </c>
      <c r="L58" t="s">
        <v>102</v>
      </c>
      <c r="M58" s="79">
        <v>3.0499999999999999E-2</v>
      </c>
      <c r="N58" s="79">
        <v>5.62E-2</v>
      </c>
      <c r="O58" s="78">
        <v>199313</v>
      </c>
      <c r="P58" s="78">
        <v>84.73</v>
      </c>
      <c r="Q58" s="78">
        <v>0</v>
      </c>
      <c r="R58" s="78">
        <v>168.8779049</v>
      </c>
      <c r="S58" s="79">
        <v>2.9999999999999997E-4</v>
      </c>
      <c r="T58" s="79">
        <v>0.01</v>
      </c>
      <c r="U58" s="79">
        <v>5.0000000000000001E-4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364</v>
      </c>
      <c r="H59" t="s">
        <v>484</v>
      </c>
      <c r="I59" t="s">
        <v>485</v>
      </c>
      <c r="J59" t="s">
        <v>486</v>
      </c>
      <c r="K59" s="78">
        <v>5.47</v>
      </c>
      <c r="L59" t="s">
        <v>102</v>
      </c>
      <c r="M59" s="79">
        <v>4.3799999999999999E-2</v>
      </c>
      <c r="N59" s="79">
        <v>5.3600000000000002E-2</v>
      </c>
      <c r="O59" s="78">
        <v>115000</v>
      </c>
      <c r="P59" s="78">
        <v>96.52</v>
      </c>
      <c r="Q59" s="78">
        <v>0</v>
      </c>
      <c r="R59" s="78">
        <v>110.998</v>
      </c>
      <c r="S59" s="79">
        <v>2.0000000000000001E-4</v>
      </c>
      <c r="T59" s="79">
        <v>6.6E-3</v>
      </c>
      <c r="U59" s="79">
        <v>2.9999999999999997E-4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364</v>
      </c>
      <c r="H60" t="s">
        <v>376</v>
      </c>
      <c r="I60" t="s">
        <v>212</v>
      </c>
      <c r="J60" t="s">
        <v>490</v>
      </c>
      <c r="K60" s="78">
        <v>3.98</v>
      </c>
      <c r="L60" t="s">
        <v>102</v>
      </c>
      <c r="M60" s="79">
        <v>4.7E-2</v>
      </c>
      <c r="N60" s="79">
        <v>5.3400000000000003E-2</v>
      </c>
      <c r="O60" s="78">
        <v>244000</v>
      </c>
      <c r="P60" s="78">
        <v>100.52</v>
      </c>
      <c r="Q60" s="78">
        <v>0</v>
      </c>
      <c r="R60" s="78">
        <v>245.2688</v>
      </c>
      <c r="S60" s="79">
        <v>5.0000000000000001E-4</v>
      </c>
      <c r="T60" s="79">
        <v>1.4500000000000001E-2</v>
      </c>
      <c r="U60" s="79">
        <v>8.0000000000000004E-4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493</v>
      </c>
      <c r="G61" t="s">
        <v>112</v>
      </c>
      <c r="H61" t="s">
        <v>401</v>
      </c>
      <c r="I61" t="s">
        <v>212</v>
      </c>
      <c r="J61" t="s">
        <v>494</v>
      </c>
      <c r="K61" s="78">
        <v>3.37</v>
      </c>
      <c r="L61" t="s">
        <v>102</v>
      </c>
      <c r="M61" s="79">
        <v>0.04</v>
      </c>
      <c r="N61" s="79">
        <v>5.4600000000000003E-2</v>
      </c>
      <c r="O61" s="78">
        <v>250000</v>
      </c>
      <c r="P61" s="78">
        <v>96.22</v>
      </c>
      <c r="Q61" s="78">
        <v>0</v>
      </c>
      <c r="R61" s="78">
        <v>240.55</v>
      </c>
      <c r="S61" s="79">
        <v>2.9999999999999997E-4</v>
      </c>
      <c r="T61" s="79">
        <v>1.4200000000000001E-2</v>
      </c>
      <c r="U61" s="79">
        <v>8.0000000000000004E-4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334</v>
      </c>
      <c r="H62" t="s">
        <v>401</v>
      </c>
      <c r="I62" t="s">
        <v>212</v>
      </c>
      <c r="K62" s="78">
        <v>0.74</v>
      </c>
      <c r="L62" t="s">
        <v>102</v>
      </c>
      <c r="M62" s="79">
        <v>5.8999999999999997E-2</v>
      </c>
      <c r="N62" s="79">
        <v>5.6399999999999999E-2</v>
      </c>
      <c r="O62" s="78">
        <v>0.4</v>
      </c>
      <c r="P62" s="78">
        <v>101.61</v>
      </c>
      <c r="Q62" s="78">
        <v>0</v>
      </c>
      <c r="R62" s="78">
        <v>4.0643999999999999E-4</v>
      </c>
      <c r="S62" s="79">
        <v>0</v>
      </c>
      <c r="T62" s="79">
        <v>0</v>
      </c>
      <c r="U62" s="79">
        <v>0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497</v>
      </c>
      <c r="G63" t="s">
        <v>334</v>
      </c>
      <c r="H63" t="s">
        <v>401</v>
      </c>
      <c r="I63" t="s">
        <v>212</v>
      </c>
      <c r="J63" t="s">
        <v>500</v>
      </c>
      <c r="K63" s="78">
        <v>3.09</v>
      </c>
      <c r="L63" t="s">
        <v>102</v>
      </c>
      <c r="M63" s="79">
        <v>2.7E-2</v>
      </c>
      <c r="N63" s="79">
        <v>5.7299999999999997E-2</v>
      </c>
      <c r="O63" s="78">
        <v>206250</v>
      </c>
      <c r="P63" s="78">
        <v>91.23</v>
      </c>
      <c r="Q63" s="78">
        <v>0</v>
      </c>
      <c r="R63" s="78">
        <v>188.16187500000001</v>
      </c>
      <c r="S63" s="79">
        <v>2.9999999999999997E-4</v>
      </c>
      <c r="T63" s="79">
        <v>1.11E-2</v>
      </c>
      <c r="U63" s="79">
        <v>5.9999999999999995E-4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364</v>
      </c>
      <c r="H64" t="s">
        <v>407</v>
      </c>
      <c r="I64" t="s">
        <v>150</v>
      </c>
      <c r="J64" t="s">
        <v>504</v>
      </c>
      <c r="K64" s="78">
        <v>4.93</v>
      </c>
      <c r="L64" t="s">
        <v>102</v>
      </c>
      <c r="M64" s="79">
        <v>2.01E-2</v>
      </c>
      <c r="N64" s="79">
        <v>6.0299999999999999E-2</v>
      </c>
      <c r="O64" s="78">
        <v>965867</v>
      </c>
      <c r="P64" s="78">
        <v>83.82</v>
      </c>
      <c r="Q64" s="78">
        <v>0</v>
      </c>
      <c r="R64" s="78">
        <v>809.58971940000004</v>
      </c>
      <c r="S64" s="79">
        <v>5.8999999999999999E-3</v>
      </c>
      <c r="T64" s="79">
        <v>4.7800000000000002E-2</v>
      </c>
      <c r="U64" s="79">
        <v>2.5999999999999999E-3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443</v>
      </c>
      <c r="H65" t="s">
        <v>418</v>
      </c>
      <c r="I65" t="s">
        <v>212</v>
      </c>
      <c r="K65" s="78">
        <v>1.08</v>
      </c>
      <c r="L65" t="s">
        <v>102</v>
      </c>
      <c r="M65" s="79">
        <v>4.2000000000000003E-2</v>
      </c>
      <c r="N65" s="79">
        <v>5.7500000000000002E-2</v>
      </c>
      <c r="O65" s="78">
        <v>0.14000000000000001</v>
      </c>
      <c r="P65" s="78">
        <v>100.06</v>
      </c>
      <c r="Q65" s="78">
        <v>0</v>
      </c>
      <c r="R65" s="78">
        <v>1.4008400000000001E-4</v>
      </c>
      <c r="S65" s="79">
        <v>0</v>
      </c>
      <c r="T65" s="79">
        <v>0</v>
      </c>
      <c r="U65" s="79">
        <v>0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510</v>
      </c>
      <c r="G66" t="s">
        <v>348</v>
      </c>
      <c r="H66" t="s">
        <v>407</v>
      </c>
      <c r="I66" t="s">
        <v>150</v>
      </c>
      <c r="J66" t="s">
        <v>511</v>
      </c>
      <c r="K66" s="78">
        <v>6.08</v>
      </c>
      <c r="L66" t="s">
        <v>102</v>
      </c>
      <c r="M66" s="79">
        <v>5.4800000000000001E-2</v>
      </c>
      <c r="N66" s="79">
        <v>5.8999999999999997E-2</v>
      </c>
      <c r="O66" s="78">
        <v>45000</v>
      </c>
      <c r="P66" s="78">
        <v>98.59</v>
      </c>
      <c r="Q66" s="78">
        <v>0</v>
      </c>
      <c r="R66" s="78">
        <v>44.365499999999997</v>
      </c>
      <c r="S66" s="79">
        <v>2.0000000000000001E-4</v>
      </c>
      <c r="T66" s="79">
        <v>2.5999999999999999E-3</v>
      </c>
      <c r="U66" s="79">
        <v>1E-4</v>
      </c>
    </row>
    <row r="67" spans="2:21">
      <c r="B67" t="s">
        <v>512</v>
      </c>
      <c r="C67" t="s">
        <v>513</v>
      </c>
      <c r="D67" t="s">
        <v>100</v>
      </c>
      <c r="E67" t="s">
        <v>123</v>
      </c>
      <c r="F67" t="s">
        <v>514</v>
      </c>
      <c r="G67" t="s">
        <v>132</v>
      </c>
      <c r="H67" t="s">
        <v>418</v>
      </c>
      <c r="I67" t="s">
        <v>212</v>
      </c>
      <c r="J67" t="s">
        <v>515</v>
      </c>
      <c r="K67" s="78">
        <v>4.07</v>
      </c>
      <c r="L67" t="s">
        <v>102</v>
      </c>
      <c r="M67" s="79">
        <v>4.7300000000000002E-2</v>
      </c>
      <c r="N67" s="79">
        <v>0.06</v>
      </c>
      <c r="O67" s="78">
        <v>220000</v>
      </c>
      <c r="P67" s="78">
        <v>96.34</v>
      </c>
      <c r="Q67" s="78">
        <v>0</v>
      </c>
      <c r="R67" s="78">
        <v>211.94800000000001</v>
      </c>
      <c r="S67" s="79">
        <v>5.9999999999999995E-4</v>
      </c>
      <c r="T67" s="79">
        <v>1.2500000000000001E-2</v>
      </c>
      <c r="U67" s="79">
        <v>6.9999999999999999E-4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518</v>
      </c>
      <c r="G68" t="s">
        <v>406</v>
      </c>
      <c r="H68" t="s">
        <v>407</v>
      </c>
      <c r="I68" t="s">
        <v>150</v>
      </c>
      <c r="J68" t="s">
        <v>519</v>
      </c>
      <c r="K68" s="78">
        <v>2.62</v>
      </c>
      <c r="L68" t="s">
        <v>102</v>
      </c>
      <c r="M68" s="79">
        <v>2.6499999999999999E-2</v>
      </c>
      <c r="N68" s="79">
        <v>6.3700000000000007E-2</v>
      </c>
      <c r="O68" s="78">
        <v>252857.14</v>
      </c>
      <c r="P68" s="78">
        <v>91.15</v>
      </c>
      <c r="Q68" s="78">
        <v>0</v>
      </c>
      <c r="R68" s="78">
        <v>230.47928311000001</v>
      </c>
      <c r="S68" s="79">
        <v>4.0000000000000002E-4</v>
      </c>
      <c r="T68" s="79">
        <v>1.3599999999999999E-2</v>
      </c>
      <c r="U68" s="79">
        <v>6.9999999999999999E-4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425</v>
      </c>
      <c r="G69" t="s">
        <v>334</v>
      </c>
      <c r="H69" t="s">
        <v>426</v>
      </c>
      <c r="I69" t="s">
        <v>212</v>
      </c>
      <c r="J69" t="s">
        <v>522</v>
      </c>
      <c r="K69" s="78">
        <v>3.76</v>
      </c>
      <c r="L69" t="s">
        <v>102</v>
      </c>
      <c r="M69" s="79">
        <v>2.5000000000000001E-2</v>
      </c>
      <c r="N69" s="79">
        <v>6.3500000000000001E-2</v>
      </c>
      <c r="O69" s="78">
        <v>320000</v>
      </c>
      <c r="P69" s="78">
        <v>86.77</v>
      </c>
      <c r="Q69" s="78">
        <v>0</v>
      </c>
      <c r="R69" s="78">
        <v>277.66399999999999</v>
      </c>
      <c r="S69" s="79">
        <v>4.0000000000000002E-4</v>
      </c>
      <c r="T69" s="79">
        <v>1.6400000000000001E-2</v>
      </c>
      <c r="U69" s="79">
        <v>8.9999999999999998E-4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132</v>
      </c>
      <c r="H70" t="s">
        <v>431</v>
      </c>
      <c r="I70" t="s">
        <v>150</v>
      </c>
      <c r="J70" t="s">
        <v>312</v>
      </c>
      <c r="K70" s="78">
        <v>2.99</v>
      </c>
      <c r="L70" t="s">
        <v>102</v>
      </c>
      <c r="M70" s="79">
        <v>3.6499999999999998E-2</v>
      </c>
      <c r="N70" s="79">
        <v>5.8999999999999997E-2</v>
      </c>
      <c r="O70" s="78">
        <v>639989.89</v>
      </c>
      <c r="P70" s="78">
        <v>94.97</v>
      </c>
      <c r="Q70" s="78">
        <v>0</v>
      </c>
      <c r="R70" s="78">
        <v>607.79839853299995</v>
      </c>
      <c r="S70" s="79">
        <v>4.0000000000000002E-4</v>
      </c>
      <c r="T70" s="79">
        <v>3.5900000000000001E-2</v>
      </c>
      <c r="U70" s="79">
        <v>1.9E-3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528</v>
      </c>
      <c r="G71" t="s">
        <v>529</v>
      </c>
      <c r="H71" t="s">
        <v>431</v>
      </c>
      <c r="I71" t="s">
        <v>150</v>
      </c>
      <c r="J71" t="s">
        <v>530</v>
      </c>
      <c r="K71" s="78">
        <v>1.89</v>
      </c>
      <c r="L71" t="s">
        <v>102</v>
      </c>
      <c r="M71" s="79">
        <v>7.1499999999999994E-2</v>
      </c>
      <c r="N71" s="79">
        <v>7.6399999999999996E-2</v>
      </c>
      <c r="O71" s="78">
        <v>771870</v>
      </c>
      <c r="P71" s="78">
        <v>99.36</v>
      </c>
      <c r="Q71" s="78">
        <v>27.342179999999999</v>
      </c>
      <c r="R71" s="78">
        <v>794.27221199999997</v>
      </c>
      <c r="S71" s="79">
        <v>2.3999999999999998E-3</v>
      </c>
      <c r="T71" s="79">
        <v>4.6899999999999997E-2</v>
      </c>
      <c r="U71" s="79">
        <v>2.5000000000000001E-3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528</v>
      </c>
      <c r="G72" t="s">
        <v>128</v>
      </c>
      <c r="H72" t="s">
        <v>431</v>
      </c>
      <c r="I72" t="s">
        <v>150</v>
      </c>
      <c r="J72" t="s">
        <v>533</v>
      </c>
      <c r="K72" s="78">
        <v>3.38</v>
      </c>
      <c r="L72" t="s">
        <v>102</v>
      </c>
      <c r="M72" s="79">
        <v>7.22E-2</v>
      </c>
      <c r="N72" s="79">
        <v>7.9200000000000007E-2</v>
      </c>
      <c r="O72" s="78">
        <v>299000</v>
      </c>
      <c r="P72" s="78">
        <v>99</v>
      </c>
      <c r="Q72" s="78">
        <v>0</v>
      </c>
      <c r="R72" s="78">
        <v>296.01</v>
      </c>
      <c r="S72" s="79">
        <v>0</v>
      </c>
      <c r="T72" s="79">
        <v>1.7500000000000002E-2</v>
      </c>
      <c r="U72" s="79">
        <v>8.9999999999999998E-4</v>
      </c>
    </row>
    <row r="73" spans="2:21">
      <c r="B73" s="80" t="s">
        <v>305</v>
      </c>
      <c r="C73" s="16"/>
      <c r="D73" s="16"/>
      <c r="E73" s="16"/>
      <c r="F73" s="16"/>
      <c r="K73" s="82">
        <v>2.41</v>
      </c>
      <c r="N73" s="81">
        <v>6.5699999999999995E-2</v>
      </c>
      <c r="O73" s="82">
        <v>1221956.77</v>
      </c>
      <c r="Q73" s="82">
        <v>0</v>
      </c>
      <c r="R73" s="82">
        <v>1155.84801634</v>
      </c>
      <c r="T73" s="81">
        <v>6.83E-2</v>
      </c>
      <c r="U73" s="81">
        <v>3.5999999999999999E-3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536</v>
      </c>
      <c r="G74" t="s">
        <v>406</v>
      </c>
      <c r="H74" t="s">
        <v>376</v>
      </c>
      <c r="I74" t="s">
        <v>212</v>
      </c>
      <c r="J74" t="s">
        <v>402</v>
      </c>
      <c r="K74" s="78">
        <v>3.17</v>
      </c>
      <c r="L74" t="s">
        <v>106</v>
      </c>
      <c r="M74" s="79">
        <v>4.7199999999999999E-2</v>
      </c>
      <c r="N74" s="79">
        <v>9.4700000000000006E-2</v>
      </c>
      <c r="O74" s="78">
        <v>198904</v>
      </c>
      <c r="P74" s="78">
        <v>104.8</v>
      </c>
      <c r="Q74" s="78">
        <v>0</v>
      </c>
      <c r="R74" s="78">
        <v>208.451392</v>
      </c>
      <c r="S74" s="79">
        <v>5.9999999999999995E-4</v>
      </c>
      <c r="T74" s="79">
        <v>1.23E-2</v>
      </c>
      <c r="U74" s="79">
        <v>6.9999999999999999E-4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539</v>
      </c>
      <c r="G75" t="s">
        <v>406</v>
      </c>
      <c r="H75" t="s">
        <v>379</v>
      </c>
      <c r="I75" t="s">
        <v>150</v>
      </c>
      <c r="J75" t="s">
        <v>540</v>
      </c>
      <c r="K75" s="78">
        <v>3.57</v>
      </c>
      <c r="L75" t="s">
        <v>102</v>
      </c>
      <c r="M75" s="79">
        <v>4.2999999999999997E-2</v>
      </c>
      <c r="N75" s="79">
        <v>7.2400000000000006E-2</v>
      </c>
      <c r="O75" s="78">
        <v>291311.87</v>
      </c>
      <c r="P75" s="78">
        <v>89.3</v>
      </c>
      <c r="Q75" s="78">
        <v>0</v>
      </c>
      <c r="R75" s="78">
        <v>260.14149990999999</v>
      </c>
      <c r="S75" s="79">
        <v>2.0000000000000001E-4</v>
      </c>
      <c r="T75" s="79">
        <v>1.54E-2</v>
      </c>
      <c r="U75" s="79">
        <v>8.0000000000000004E-4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342</v>
      </c>
      <c r="H76" t="s">
        <v>379</v>
      </c>
      <c r="I76" t="s">
        <v>150</v>
      </c>
      <c r="J76" t="s">
        <v>544</v>
      </c>
      <c r="K76" s="78">
        <v>3.28</v>
      </c>
      <c r="L76" t="s">
        <v>102</v>
      </c>
      <c r="M76" s="79">
        <v>5.4800000000000001E-2</v>
      </c>
      <c r="N76" s="79">
        <v>6.3E-2</v>
      </c>
      <c r="O76" s="78">
        <v>150720.04999999999</v>
      </c>
      <c r="P76" s="78">
        <v>104.9</v>
      </c>
      <c r="Q76" s="78">
        <v>0</v>
      </c>
      <c r="R76" s="78">
        <v>158.10533244999999</v>
      </c>
      <c r="S76" s="79">
        <v>6.9999999999999999E-4</v>
      </c>
      <c r="T76" s="79">
        <v>9.2999999999999992E-3</v>
      </c>
      <c r="U76" s="79">
        <v>5.0000000000000001E-4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497</v>
      </c>
      <c r="G77" t="s">
        <v>334</v>
      </c>
      <c r="H77" t="s">
        <v>401</v>
      </c>
      <c r="I77" t="s">
        <v>212</v>
      </c>
      <c r="K77" s="78">
        <v>1.23</v>
      </c>
      <c r="L77" t="s">
        <v>102</v>
      </c>
      <c r="M77" s="79">
        <v>4.7E-2</v>
      </c>
      <c r="N77" s="79">
        <v>6.8599999999999994E-2</v>
      </c>
      <c r="O77" s="78">
        <v>0.05</v>
      </c>
      <c r="P77" s="78">
        <v>102.2</v>
      </c>
      <c r="Q77" s="78">
        <v>0</v>
      </c>
      <c r="R77" s="78">
        <v>5.1100000000000002E-5</v>
      </c>
      <c r="S77" s="79">
        <v>0</v>
      </c>
      <c r="T77" s="79">
        <v>0</v>
      </c>
      <c r="U77" s="79">
        <v>0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549</v>
      </c>
      <c r="G78" t="s">
        <v>342</v>
      </c>
      <c r="H78" t="s">
        <v>550</v>
      </c>
      <c r="I78" t="s">
        <v>150</v>
      </c>
      <c r="J78" t="s">
        <v>551</v>
      </c>
      <c r="K78" s="78">
        <v>3.69</v>
      </c>
      <c r="L78" t="s">
        <v>102</v>
      </c>
      <c r="M78" s="79">
        <v>4.6899999999999997E-2</v>
      </c>
      <c r="N78" s="79">
        <v>8.3000000000000004E-2</v>
      </c>
      <c r="O78" s="78">
        <v>73912.08</v>
      </c>
      <c r="P78" s="78">
        <v>98</v>
      </c>
      <c r="Q78" s="78">
        <v>0</v>
      </c>
      <c r="R78" s="78">
        <v>72.433838399999999</v>
      </c>
      <c r="S78" s="79">
        <v>1E-4</v>
      </c>
      <c r="T78" s="79">
        <v>4.3E-3</v>
      </c>
      <c r="U78" s="79">
        <v>2.0000000000000001E-4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549</v>
      </c>
      <c r="G79" t="s">
        <v>342</v>
      </c>
      <c r="H79" t="s">
        <v>550</v>
      </c>
      <c r="I79" t="s">
        <v>150</v>
      </c>
      <c r="K79" s="78">
        <v>3.54</v>
      </c>
      <c r="L79" t="s">
        <v>102</v>
      </c>
      <c r="M79" s="79">
        <v>4.6899999999999997E-2</v>
      </c>
      <c r="N79" s="79">
        <v>8.3099999999999993E-2</v>
      </c>
      <c r="O79" s="78">
        <v>75652.92</v>
      </c>
      <c r="P79" s="78">
        <v>96.75</v>
      </c>
      <c r="Q79" s="78">
        <v>0</v>
      </c>
      <c r="R79" s="78">
        <v>73.194200100000003</v>
      </c>
      <c r="S79" s="79">
        <v>0</v>
      </c>
      <c r="T79" s="79">
        <v>4.3E-3</v>
      </c>
      <c r="U79" s="79">
        <v>2.0000000000000001E-4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529</v>
      </c>
      <c r="H80" t="s">
        <v>426</v>
      </c>
      <c r="I80" t="s">
        <v>212</v>
      </c>
      <c r="K80" s="78">
        <v>0.21</v>
      </c>
      <c r="L80" t="s">
        <v>102</v>
      </c>
      <c r="M80" s="79">
        <v>4.3299999999999998E-2</v>
      </c>
      <c r="N80" s="79">
        <v>8.6300000000000002E-2</v>
      </c>
      <c r="O80" s="78">
        <v>161455.79999999999</v>
      </c>
      <c r="P80" s="78">
        <v>109.61</v>
      </c>
      <c r="Q80" s="78">
        <v>0</v>
      </c>
      <c r="R80" s="78">
        <v>176.97170238000001</v>
      </c>
      <c r="S80" s="79">
        <v>5.9999999999999995E-4</v>
      </c>
      <c r="T80" s="79">
        <v>1.04E-2</v>
      </c>
      <c r="U80" s="79">
        <v>5.9999999999999995E-4</v>
      </c>
    </row>
    <row r="81" spans="2:21">
      <c r="B81" t="s">
        <v>557</v>
      </c>
      <c r="C81" t="s">
        <v>558</v>
      </c>
      <c r="D81" t="s">
        <v>100</v>
      </c>
      <c r="E81" t="s">
        <v>123</v>
      </c>
      <c r="F81" t="s">
        <v>559</v>
      </c>
      <c r="G81" t="s">
        <v>132</v>
      </c>
      <c r="H81" t="s">
        <v>228</v>
      </c>
      <c r="I81" t="s">
        <v>454</v>
      </c>
      <c r="K81" s="78">
        <v>0.53</v>
      </c>
      <c r="L81" t="s">
        <v>102</v>
      </c>
      <c r="M81" s="79">
        <v>5.9499999999999997E-2</v>
      </c>
      <c r="N81" s="79">
        <v>1E-4</v>
      </c>
      <c r="O81" s="78">
        <v>270000</v>
      </c>
      <c r="P81" s="78">
        <v>76.5</v>
      </c>
      <c r="Q81" s="78">
        <v>0</v>
      </c>
      <c r="R81" s="78">
        <v>206.55</v>
      </c>
      <c r="S81" s="79">
        <v>2.9999999999999997E-4</v>
      </c>
      <c r="T81" s="79">
        <v>1.2200000000000001E-2</v>
      </c>
      <c r="U81" s="79">
        <v>6.9999999999999999E-4</v>
      </c>
    </row>
    <row r="82" spans="2:21">
      <c r="B82" s="80" t="s">
        <v>560</v>
      </c>
      <c r="C82" s="16"/>
      <c r="D82" s="16"/>
      <c r="E82" s="16"/>
      <c r="F82" s="16"/>
      <c r="K82" s="82">
        <v>0</v>
      </c>
      <c r="N82" s="81">
        <v>0</v>
      </c>
      <c r="O82" s="82">
        <v>0</v>
      </c>
      <c r="Q82" s="82">
        <v>0</v>
      </c>
      <c r="R82" s="82">
        <v>0</v>
      </c>
      <c r="T82" s="81">
        <v>0</v>
      </c>
      <c r="U82" s="81">
        <v>0</v>
      </c>
    </row>
    <row r="83" spans="2:21">
      <c r="B83" t="s">
        <v>228</v>
      </c>
      <c r="C83" t="s">
        <v>228</v>
      </c>
      <c r="D83" s="16"/>
      <c r="E83" s="16"/>
      <c r="F83" s="16"/>
      <c r="G83" t="s">
        <v>228</v>
      </c>
      <c r="H83" t="s">
        <v>228</v>
      </c>
      <c r="K83" s="78">
        <v>0</v>
      </c>
      <c r="L83" t="s">
        <v>228</v>
      </c>
      <c r="M83" s="79">
        <v>0</v>
      </c>
      <c r="N83" s="79">
        <v>0</v>
      </c>
      <c r="O83" s="78">
        <v>0</v>
      </c>
      <c r="P83" s="78">
        <v>0</v>
      </c>
      <c r="R83" s="78">
        <v>0</v>
      </c>
      <c r="S83" s="79">
        <v>0</v>
      </c>
      <c r="T83" s="79">
        <v>0</v>
      </c>
      <c r="U83" s="79">
        <v>0</v>
      </c>
    </row>
    <row r="84" spans="2:21">
      <c r="B84" s="80" t="s">
        <v>233</v>
      </c>
      <c r="C84" s="16"/>
      <c r="D84" s="16"/>
      <c r="E84" s="16"/>
      <c r="F84" s="16"/>
      <c r="K84" s="82">
        <v>3.75</v>
      </c>
      <c r="N84" s="81">
        <v>6.6400000000000001E-2</v>
      </c>
      <c r="O84" s="82">
        <v>204000</v>
      </c>
      <c r="Q84" s="82">
        <v>0</v>
      </c>
      <c r="R84" s="82">
        <v>746.15923633169996</v>
      </c>
      <c r="T84" s="81">
        <v>4.41E-2</v>
      </c>
      <c r="U84" s="81">
        <v>2.3999999999999998E-3</v>
      </c>
    </row>
    <row r="85" spans="2:21">
      <c r="B85" s="80" t="s">
        <v>306</v>
      </c>
      <c r="C85" s="16"/>
      <c r="D85" s="16"/>
      <c r="E85" s="16"/>
      <c r="F85" s="16"/>
      <c r="K85" s="82">
        <v>5.42</v>
      </c>
      <c r="N85" s="81">
        <v>7.1099999999999997E-2</v>
      </c>
      <c r="O85" s="82">
        <v>124000</v>
      </c>
      <c r="Q85" s="82">
        <v>0</v>
      </c>
      <c r="R85" s="82">
        <v>436.70073983999998</v>
      </c>
      <c r="T85" s="81">
        <v>2.58E-2</v>
      </c>
      <c r="U85" s="81">
        <v>1.4E-3</v>
      </c>
    </row>
    <row r="86" spans="2:21">
      <c r="B86" t="s">
        <v>561</v>
      </c>
      <c r="C86" t="s">
        <v>562</v>
      </c>
      <c r="D86" t="s">
        <v>123</v>
      </c>
      <c r="E86" t="s">
        <v>563</v>
      </c>
      <c r="F86" t="s">
        <v>564</v>
      </c>
      <c r="G86" t="s">
        <v>565</v>
      </c>
      <c r="H86" t="s">
        <v>566</v>
      </c>
      <c r="I86" t="s">
        <v>485</v>
      </c>
      <c r="J86" t="s">
        <v>567</v>
      </c>
      <c r="K86" s="78">
        <v>5.42</v>
      </c>
      <c r="L86" t="s">
        <v>110</v>
      </c>
      <c r="M86" s="79">
        <v>4.3799999999999999E-2</v>
      </c>
      <c r="N86" s="79">
        <v>7.1099999999999997E-2</v>
      </c>
      <c r="O86" s="78">
        <v>124000</v>
      </c>
      <c r="P86" s="78">
        <v>86.796800000000005</v>
      </c>
      <c r="Q86" s="78">
        <v>0</v>
      </c>
      <c r="R86" s="78">
        <v>436.70073983999998</v>
      </c>
      <c r="S86" s="79">
        <v>1E-4</v>
      </c>
      <c r="T86" s="79">
        <v>2.58E-2</v>
      </c>
      <c r="U86" s="79">
        <v>1.4E-3</v>
      </c>
    </row>
    <row r="87" spans="2:21">
      <c r="B87" s="80" t="s">
        <v>307</v>
      </c>
      <c r="C87" s="16"/>
      <c r="D87" s="16"/>
      <c r="E87" s="16"/>
      <c r="F87" s="16"/>
      <c r="K87" s="82">
        <v>1.39</v>
      </c>
      <c r="N87" s="81">
        <v>5.9799999999999999E-2</v>
      </c>
      <c r="O87" s="82">
        <v>80000</v>
      </c>
      <c r="Q87" s="82">
        <v>0</v>
      </c>
      <c r="R87" s="82">
        <v>309.45849649169998</v>
      </c>
      <c r="T87" s="81">
        <v>1.83E-2</v>
      </c>
      <c r="U87" s="81">
        <v>1E-3</v>
      </c>
    </row>
    <row r="88" spans="2:21">
      <c r="B88" t="s">
        <v>568</v>
      </c>
      <c r="C88" t="s">
        <v>569</v>
      </c>
      <c r="D88" t="s">
        <v>123</v>
      </c>
      <c r="E88" t="s">
        <v>563</v>
      </c>
      <c r="F88" t="s">
        <v>570</v>
      </c>
      <c r="G88" t="s">
        <v>571</v>
      </c>
      <c r="H88" t="s">
        <v>572</v>
      </c>
      <c r="I88" t="s">
        <v>485</v>
      </c>
      <c r="J88" t="s">
        <v>464</v>
      </c>
      <c r="K88" s="78">
        <v>1.52</v>
      </c>
      <c r="L88" t="s">
        <v>106</v>
      </c>
      <c r="M88" s="79">
        <v>3.2000000000000001E-2</v>
      </c>
      <c r="N88" s="79">
        <v>5.3199999999999997E-2</v>
      </c>
      <c r="O88" s="78">
        <v>20000</v>
      </c>
      <c r="P88" s="78">
        <v>97.9726</v>
      </c>
      <c r="Q88" s="78">
        <v>0</v>
      </c>
      <c r="R88" s="78">
        <v>75.419307480000001</v>
      </c>
      <c r="S88" s="79">
        <v>0</v>
      </c>
      <c r="T88" s="79">
        <v>4.4999999999999997E-3</v>
      </c>
      <c r="U88" s="79">
        <v>2.0000000000000001E-4</v>
      </c>
    </row>
    <row r="89" spans="2:21">
      <c r="B89" t="s">
        <v>573</v>
      </c>
      <c r="C89" t="s">
        <v>574</v>
      </c>
      <c r="D89" t="s">
        <v>575</v>
      </c>
      <c r="E89" t="s">
        <v>563</v>
      </c>
      <c r="F89" t="s">
        <v>576</v>
      </c>
      <c r="G89" t="s">
        <v>577</v>
      </c>
      <c r="H89" t="s">
        <v>578</v>
      </c>
      <c r="I89" t="s">
        <v>485</v>
      </c>
      <c r="J89" t="s">
        <v>579</v>
      </c>
      <c r="K89" s="78">
        <v>1.23</v>
      </c>
      <c r="L89" t="s">
        <v>106</v>
      </c>
      <c r="M89" s="79">
        <v>0.04</v>
      </c>
      <c r="N89" s="79">
        <v>6.1800000000000001E-2</v>
      </c>
      <c r="O89" s="78">
        <v>30000</v>
      </c>
      <c r="P89" s="78">
        <v>98.067777666666672</v>
      </c>
      <c r="Q89" s="78">
        <v>0</v>
      </c>
      <c r="R89" s="78">
        <v>113.23886287169999</v>
      </c>
      <c r="S89" s="79">
        <v>0</v>
      </c>
      <c r="T89" s="79">
        <v>6.7000000000000002E-3</v>
      </c>
      <c r="U89" s="79">
        <v>4.0000000000000002E-4</v>
      </c>
    </row>
    <row r="90" spans="2:21">
      <c r="B90" t="s">
        <v>580</v>
      </c>
      <c r="C90" t="s">
        <v>581</v>
      </c>
      <c r="D90" t="s">
        <v>575</v>
      </c>
      <c r="E90" t="s">
        <v>563</v>
      </c>
      <c r="F90" t="s">
        <v>582</v>
      </c>
      <c r="G90" t="s">
        <v>571</v>
      </c>
      <c r="H90" t="s">
        <v>583</v>
      </c>
      <c r="I90" t="s">
        <v>485</v>
      </c>
      <c r="J90" t="s">
        <v>464</v>
      </c>
      <c r="K90" s="78">
        <v>1.47</v>
      </c>
      <c r="L90" t="s">
        <v>106</v>
      </c>
      <c r="M90" s="79">
        <v>7.4999999999999997E-2</v>
      </c>
      <c r="N90" s="79">
        <v>6.2100000000000002E-2</v>
      </c>
      <c r="O90" s="78">
        <v>30000</v>
      </c>
      <c r="P90" s="78">
        <v>104.61620000000001</v>
      </c>
      <c r="Q90" s="78">
        <v>0</v>
      </c>
      <c r="R90" s="78">
        <v>120.80032614</v>
      </c>
      <c r="S90" s="79">
        <v>1E-4</v>
      </c>
      <c r="T90" s="79">
        <v>7.1000000000000004E-3</v>
      </c>
      <c r="U90" s="79">
        <v>4.0000000000000002E-4</v>
      </c>
    </row>
    <row r="91" spans="2:21">
      <c r="B91" t="s">
        <v>235</v>
      </c>
      <c r="C91" s="16"/>
      <c r="D91" s="16"/>
      <c r="E91" s="16"/>
      <c r="F91" s="16"/>
    </row>
    <row r="92" spans="2:21">
      <c r="B92" t="s">
        <v>300</v>
      </c>
      <c r="C92" s="16"/>
      <c r="D92" s="16"/>
      <c r="E92" s="16"/>
      <c r="F92" s="16"/>
    </row>
    <row r="93" spans="2:21">
      <c r="B93" t="s">
        <v>301</v>
      </c>
      <c r="C93" s="16"/>
      <c r="D93" s="16"/>
      <c r="E93" s="16"/>
      <c r="F93" s="16"/>
    </row>
    <row r="94" spans="2:21">
      <c r="B94" t="s">
        <v>302</v>
      </c>
      <c r="C94" s="16"/>
      <c r="D94" s="16"/>
      <c r="E94" s="16"/>
      <c r="F94" s="16"/>
    </row>
    <row r="95" spans="2:21">
      <c r="B95" t="s">
        <v>303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J4" zoomScale="77" zoomScaleNormal="77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BJ6" s="19"/>
    </row>
    <row r="7" spans="2:62" ht="26.25" customHeight="1">
      <c r="B7" s="126" t="s">
        <v>91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1035852.18</v>
      </c>
      <c r="J11" s="7"/>
      <c r="K11" s="76">
        <v>15.403796720000001</v>
      </c>
      <c r="L11" s="76">
        <f>L12+L80</f>
        <v>32854.185441215595</v>
      </c>
      <c r="M11" s="7"/>
      <c r="N11" s="77">
        <v>1</v>
      </c>
      <c r="O11" s="77">
        <v>0.1036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964173.18</v>
      </c>
      <c r="K12" s="82">
        <v>6.8573000000000004</v>
      </c>
      <c r="L12" s="82">
        <v>19595.633928769999</v>
      </c>
      <c r="N12" s="81">
        <f>L12/L11</f>
        <v>0.59644254348754189</v>
      </c>
      <c r="O12" s="81">
        <f>L12/'סכום נכסי הקרן'!C42</f>
        <v>6.1762069716161674E-2</v>
      </c>
    </row>
    <row r="13" spans="2:62">
      <c r="B13" s="80" t="s">
        <v>584</v>
      </c>
      <c r="E13" s="16"/>
      <c r="F13" s="16"/>
      <c r="G13" s="16"/>
      <c r="I13" s="82">
        <v>410011.92</v>
      </c>
      <c r="K13" s="82">
        <v>6.8567799999999997</v>
      </c>
      <c r="L13" s="82">
        <v>12949.91014982</v>
      </c>
      <c r="N13" s="81">
        <v>0.39419999999999999</v>
      </c>
      <c r="O13" s="81">
        <v>4.0800000000000003E-2</v>
      </c>
    </row>
    <row r="14" spans="2:62">
      <c r="B14" t="s">
        <v>585</v>
      </c>
      <c r="C14" t="s">
        <v>586</v>
      </c>
      <c r="D14" t="s">
        <v>100</v>
      </c>
      <c r="E14" t="s">
        <v>123</v>
      </c>
      <c r="F14" t="s">
        <v>425</v>
      </c>
      <c r="G14" t="s">
        <v>334</v>
      </c>
      <c r="H14" t="s">
        <v>102</v>
      </c>
      <c r="I14" s="78">
        <v>5438</v>
      </c>
      <c r="J14" s="78">
        <v>2464</v>
      </c>
      <c r="K14" s="78">
        <v>0</v>
      </c>
      <c r="L14" s="78">
        <v>133.99232000000001</v>
      </c>
      <c r="M14" s="79">
        <v>0</v>
      </c>
      <c r="N14" s="79">
        <v>4.1000000000000003E-3</v>
      </c>
      <c r="O14" s="79">
        <v>4.0000000000000002E-4</v>
      </c>
    </row>
    <row r="15" spans="2:62">
      <c r="B15" t="s">
        <v>587</v>
      </c>
      <c r="C15" t="s">
        <v>588</v>
      </c>
      <c r="D15" t="s">
        <v>100</v>
      </c>
      <c r="E15" t="s">
        <v>123</v>
      </c>
      <c r="F15" t="s">
        <v>589</v>
      </c>
      <c r="G15" t="s">
        <v>334</v>
      </c>
      <c r="H15" t="s">
        <v>102</v>
      </c>
      <c r="I15" s="78">
        <v>2337.5</v>
      </c>
      <c r="J15" s="78">
        <v>26940</v>
      </c>
      <c r="K15" s="78">
        <v>0</v>
      </c>
      <c r="L15" s="78">
        <v>629.72249999999997</v>
      </c>
      <c r="M15" s="79">
        <v>0</v>
      </c>
      <c r="N15" s="79">
        <v>1.9199999999999998E-2</v>
      </c>
      <c r="O15" s="79">
        <v>2E-3</v>
      </c>
    </row>
    <row r="16" spans="2:62">
      <c r="B16" t="s">
        <v>590</v>
      </c>
      <c r="C16" t="s">
        <v>591</v>
      </c>
      <c r="D16" t="s">
        <v>100</v>
      </c>
      <c r="E16" t="s">
        <v>123</v>
      </c>
      <c r="F16" t="s">
        <v>592</v>
      </c>
      <c r="G16" t="s">
        <v>453</v>
      </c>
      <c r="H16" t="s">
        <v>102</v>
      </c>
      <c r="I16" s="78">
        <v>6025.5</v>
      </c>
      <c r="J16" s="78">
        <v>6008</v>
      </c>
      <c r="K16" s="78">
        <v>0</v>
      </c>
      <c r="L16" s="78">
        <v>362.01204000000001</v>
      </c>
      <c r="M16" s="79">
        <v>1E-4</v>
      </c>
      <c r="N16" s="79">
        <v>1.0999999999999999E-2</v>
      </c>
      <c r="O16" s="79">
        <v>1.1000000000000001E-3</v>
      </c>
    </row>
    <row r="17" spans="2:15">
      <c r="B17" t="s">
        <v>593</v>
      </c>
      <c r="C17" t="s">
        <v>594</v>
      </c>
      <c r="D17" t="s">
        <v>100</v>
      </c>
      <c r="E17" t="s">
        <v>123</v>
      </c>
      <c r="F17" t="s">
        <v>363</v>
      </c>
      <c r="G17" t="s">
        <v>364</v>
      </c>
      <c r="H17" t="s">
        <v>102</v>
      </c>
      <c r="I17" s="78">
        <v>11560</v>
      </c>
      <c r="J17" s="78">
        <v>3962</v>
      </c>
      <c r="K17" s="78">
        <v>0</v>
      </c>
      <c r="L17" s="78">
        <v>458.00720000000001</v>
      </c>
      <c r="M17" s="79">
        <v>0</v>
      </c>
      <c r="N17" s="79">
        <v>1.3899999999999999E-2</v>
      </c>
      <c r="O17" s="79">
        <v>1.4E-3</v>
      </c>
    </row>
    <row r="18" spans="2:15">
      <c r="B18" t="s">
        <v>595</v>
      </c>
      <c r="C18" t="s">
        <v>596</v>
      </c>
      <c r="D18" t="s">
        <v>100</v>
      </c>
      <c r="E18" t="s">
        <v>123</v>
      </c>
      <c r="F18" t="s">
        <v>597</v>
      </c>
      <c r="G18" t="s">
        <v>364</v>
      </c>
      <c r="H18" t="s">
        <v>102</v>
      </c>
      <c r="I18" s="78">
        <v>14508</v>
      </c>
      <c r="J18" s="78">
        <v>3012</v>
      </c>
      <c r="K18" s="78">
        <v>0</v>
      </c>
      <c r="L18" s="78">
        <v>436.98095999999998</v>
      </c>
      <c r="M18" s="79">
        <v>1E-4</v>
      </c>
      <c r="N18" s="79">
        <v>1.3299999999999999E-2</v>
      </c>
      <c r="O18" s="79">
        <v>1.4E-3</v>
      </c>
    </row>
    <row r="19" spans="2:15">
      <c r="B19" t="s">
        <v>598</v>
      </c>
      <c r="C19" t="s">
        <v>599</v>
      </c>
      <c r="D19" t="s">
        <v>100</v>
      </c>
      <c r="E19" t="s">
        <v>123</v>
      </c>
      <c r="F19" t="s">
        <v>600</v>
      </c>
      <c r="G19" t="s">
        <v>601</v>
      </c>
      <c r="H19" t="s">
        <v>102</v>
      </c>
      <c r="I19" s="78">
        <v>1175</v>
      </c>
      <c r="J19" s="78">
        <v>75810</v>
      </c>
      <c r="K19" s="78">
        <v>0</v>
      </c>
      <c r="L19" s="78">
        <v>890.76750000000004</v>
      </c>
      <c r="M19" s="79">
        <v>0</v>
      </c>
      <c r="N19" s="79">
        <v>2.7099999999999999E-2</v>
      </c>
      <c r="O19" s="79">
        <v>2.8E-3</v>
      </c>
    </row>
    <row r="20" spans="2:15">
      <c r="B20" t="s">
        <v>602</v>
      </c>
      <c r="C20" t="s">
        <v>603</v>
      </c>
      <c r="D20" t="s">
        <v>100</v>
      </c>
      <c r="E20" t="s">
        <v>123</v>
      </c>
      <c r="F20" t="s">
        <v>507</v>
      </c>
      <c r="G20" t="s">
        <v>443</v>
      </c>
      <c r="H20" t="s">
        <v>102</v>
      </c>
      <c r="I20" s="78">
        <v>6660</v>
      </c>
      <c r="J20" s="78">
        <v>5193</v>
      </c>
      <c r="K20" s="78">
        <v>0</v>
      </c>
      <c r="L20" s="78">
        <v>345.85379999999998</v>
      </c>
      <c r="M20" s="79">
        <v>1E-4</v>
      </c>
      <c r="N20" s="79">
        <v>1.0500000000000001E-2</v>
      </c>
      <c r="O20" s="79">
        <v>1.1000000000000001E-3</v>
      </c>
    </row>
    <row r="21" spans="2:15">
      <c r="B21" t="s">
        <v>604</v>
      </c>
      <c r="C21" t="s">
        <v>605</v>
      </c>
      <c r="D21" t="s">
        <v>100</v>
      </c>
      <c r="E21" t="s">
        <v>123</v>
      </c>
      <c r="F21" t="s">
        <v>606</v>
      </c>
      <c r="G21" t="s">
        <v>311</v>
      </c>
      <c r="H21" t="s">
        <v>102</v>
      </c>
      <c r="I21" s="78">
        <v>15388</v>
      </c>
      <c r="J21" s="78">
        <v>2059</v>
      </c>
      <c r="K21" s="78">
        <v>0</v>
      </c>
      <c r="L21" s="78">
        <v>316.83891999999997</v>
      </c>
      <c r="M21" s="79">
        <v>0</v>
      </c>
      <c r="N21" s="79">
        <v>9.5999999999999992E-3</v>
      </c>
      <c r="O21" s="79">
        <v>1E-3</v>
      </c>
    </row>
    <row r="22" spans="2:15">
      <c r="B22" t="s">
        <v>607</v>
      </c>
      <c r="C22" t="s">
        <v>608</v>
      </c>
      <c r="D22" t="s">
        <v>100</v>
      </c>
      <c r="E22" t="s">
        <v>123</v>
      </c>
      <c r="F22" t="s">
        <v>609</v>
      </c>
      <c r="G22" t="s">
        <v>311</v>
      </c>
      <c r="H22" t="s">
        <v>102</v>
      </c>
      <c r="I22" s="78">
        <v>20998</v>
      </c>
      <c r="J22" s="78">
        <v>3389</v>
      </c>
      <c r="K22" s="78">
        <v>0</v>
      </c>
      <c r="L22" s="78">
        <v>711.62221999999997</v>
      </c>
      <c r="M22" s="79">
        <v>0</v>
      </c>
      <c r="N22" s="79">
        <v>2.1700000000000001E-2</v>
      </c>
      <c r="O22" s="79">
        <v>2.2000000000000001E-3</v>
      </c>
    </row>
    <row r="23" spans="2:15">
      <c r="B23" t="s">
        <v>610</v>
      </c>
      <c r="C23" t="s">
        <v>611</v>
      </c>
      <c r="D23" t="s">
        <v>100</v>
      </c>
      <c r="E23" t="s">
        <v>123</v>
      </c>
      <c r="F23" t="s">
        <v>315</v>
      </c>
      <c r="G23" t="s">
        <v>311</v>
      </c>
      <c r="H23" t="s">
        <v>102</v>
      </c>
      <c r="I23" s="78">
        <v>23999</v>
      </c>
      <c r="J23" s="78">
        <v>3151</v>
      </c>
      <c r="K23" s="78">
        <v>0</v>
      </c>
      <c r="L23" s="78">
        <v>756.20848999999998</v>
      </c>
      <c r="M23" s="79">
        <v>0</v>
      </c>
      <c r="N23" s="79">
        <v>2.3E-2</v>
      </c>
      <c r="O23" s="79">
        <v>2.3999999999999998E-3</v>
      </c>
    </row>
    <row r="24" spans="2:15">
      <c r="B24" t="s">
        <v>612</v>
      </c>
      <c r="C24" t="s">
        <v>613</v>
      </c>
      <c r="D24" t="s">
        <v>100</v>
      </c>
      <c r="E24" t="s">
        <v>123</v>
      </c>
      <c r="F24" t="s">
        <v>614</v>
      </c>
      <c r="G24" t="s">
        <v>311</v>
      </c>
      <c r="H24" t="s">
        <v>102</v>
      </c>
      <c r="I24" s="78">
        <v>501</v>
      </c>
      <c r="J24" s="78">
        <v>16360</v>
      </c>
      <c r="K24" s="78">
        <v>0</v>
      </c>
      <c r="L24" s="78">
        <v>81.9636</v>
      </c>
      <c r="M24" s="79">
        <v>0</v>
      </c>
      <c r="N24" s="79">
        <v>2.5000000000000001E-3</v>
      </c>
      <c r="O24" s="79">
        <v>2.9999999999999997E-4</v>
      </c>
    </row>
    <row r="25" spans="2:15">
      <c r="B25" t="s">
        <v>615</v>
      </c>
      <c r="C25" t="s">
        <v>616</v>
      </c>
      <c r="D25" t="s">
        <v>100</v>
      </c>
      <c r="E25" t="s">
        <v>123</v>
      </c>
      <c r="F25" t="s">
        <v>493</v>
      </c>
      <c r="G25" t="s">
        <v>112</v>
      </c>
      <c r="H25" t="s">
        <v>102</v>
      </c>
      <c r="I25" s="78">
        <v>203</v>
      </c>
      <c r="J25" s="78">
        <v>146100</v>
      </c>
      <c r="K25" s="78">
        <v>2.4121100000000002</v>
      </c>
      <c r="L25" s="78">
        <v>298.99511000000001</v>
      </c>
      <c r="M25" s="79">
        <v>1E-4</v>
      </c>
      <c r="N25" s="79">
        <v>9.1000000000000004E-3</v>
      </c>
      <c r="O25" s="79">
        <v>8.9999999999999998E-4</v>
      </c>
    </row>
    <row r="26" spans="2:15">
      <c r="B26" t="s">
        <v>617</v>
      </c>
      <c r="C26" t="s">
        <v>618</v>
      </c>
      <c r="D26" t="s">
        <v>100</v>
      </c>
      <c r="E26" t="s">
        <v>123</v>
      </c>
      <c r="F26" t="s">
        <v>619</v>
      </c>
      <c r="G26" t="s">
        <v>112</v>
      </c>
      <c r="H26" t="s">
        <v>102</v>
      </c>
      <c r="I26" s="78">
        <v>190</v>
      </c>
      <c r="J26" s="78">
        <v>97080</v>
      </c>
      <c r="K26" s="78">
        <v>0</v>
      </c>
      <c r="L26" s="78">
        <v>184.452</v>
      </c>
      <c r="M26" s="79">
        <v>0</v>
      </c>
      <c r="N26" s="79">
        <v>5.5999999999999999E-3</v>
      </c>
      <c r="O26" s="79">
        <v>5.9999999999999995E-4</v>
      </c>
    </row>
    <row r="27" spans="2:15">
      <c r="B27" t="s">
        <v>620</v>
      </c>
      <c r="C27" t="s">
        <v>621</v>
      </c>
      <c r="D27" t="s">
        <v>100</v>
      </c>
      <c r="E27" t="s">
        <v>123</v>
      </c>
      <c r="F27" t="s">
        <v>622</v>
      </c>
      <c r="G27" t="s">
        <v>342</v>
      </c>
      <c r="H27" t="s">
        <v>102</v>
      </c>
      <c r="I27" s="78">
        <v>21816.21</v>
      </c>
      <c r="J27" s="78">
        <v>1147</v>
      </c>
      <c r="K27" s="78">
        <v>0</v>
      </c>
      <c r="L27" s="78">
        <v>250.2319287</v>
      </c>
      <c r="M27" s="79">
        <v>0</v>
      </c>
      <c r="N27" s="79">
        <v>7.6E-3</v>
      </c>
      <c r="O27" s="79">
        <v>8.0000000000000004E-4</v>
      </c>
    </row>
    <row r="28" spans="2:15">
      <c r="B28" t="s">
        <v>623</v>
      </c>
      <c r="C28" t="s">
        <v>624</v>
      </c>
      <c r="D28" t="s">
        <v>100</v>
      </c>
      <c r="E28" t="s">
        <v>123</v>
      </c>
      <c r="F28" t="s">
        <v>625</v>
      </c>
      <c r="G28" t="s">
        <v>375</v>
      </c>
      <c r="H28" t="s">
        <v>102</v>
      </c>
      <c r="I28" s="78">
        <v>38276</v>
      </c>
      <c r="J28" s="78">
        <v>2107</v>
      </c>
      <c r="K28" s="78">
        <v>0</v>
      </c>
      <c r="L28" s="78">
        <v>806.47532000000001</v>
      </c>
      <c r="M28" s="79">
        <v>0</v>
      </c>
      <c r="N28" s="79">
        <v>2.4500000000000001E-2</v>
      </c>
      <c r="O28" s="79">
        <v>2.5000000000000001E-3</v>
      </c>
    </row>
    <row r="29" spans="2:15">
      <c r="B29" t="s">
        <v>626</v>
      </c>
      <c r="C29" t="s">
        <v>627</v>
      </c>
      <c r="D29" t="s">
        <v>100</v>
      </c>
      <c r="E29" t="s">
        <v>123</v>
      </c>
      <c r="F29" t="s">
        <v>628</v>
      </c>
      <c r="G29" t="s">
        <v>629</v>
      </c>
      <c r="H29" t="s">
        <v>102</v>
      </c>
      <c r="I29" s="78">
        <v>2951</v>
      </c>
      <c r="J29" s="78">
        <v>9321</v>
      </c>
      <c r="K29" s="78">
        <v>0</v>
      </c>
      <c r="L29" s="78">
        <v>275.06270999999998</v>
      </c>
      <c r="M29" s="79">
        <v>0</v>
      </c>
      <c r="N29" s="79">
        <v>8.3999999999999995E-3</v>
      </c>
      <c r="O29" s="79">
        <v>8.9999999999999998E-4</v>
      </c>
    </row>
    <row r="30" spans="2:15">
      <c r="B30" t="s">
        <v>630</v>
      </c>
      <c r="C30" t="s">
        <v>631</v>
      </c>
      <c r="D30" t="s">
        <v>100</v>
      </c>
      <c r="E30" t="s">
        <v>123</v>
      </c>
      <c r="F30" t="s">
        <v>632</v>
      </c>
      <c r="G30" t="s">
        <v>633</v>
      </c>
      <c r="H30" t="s">
        <v>102</v>
      </c>
      <c r="I30" s="78">
        <v>4988</v>
      </c>
      <c r="J30" s="78">
        <v>8007</v>
      </c>
      <c r="K30" s="78">
        <v>0</v>
      </c>
      <c r="L30" s="78">
        <v>399.38916</v>
      </c>
      <c r="M30" s="79">
        <v>0</v>
      </c>
      <c r="N30" s="79">
        <v>1.2200000000000001E-2</v>
      </c>
      <c r="O30" s="79">
        <v>1.2999999999999999E-3</v>
      </c>
    </row>
    <row r="31" spans="2:15">
      <c r="B31" t="s">
        <v>634</v>
      </c>
      <c r="C31" t="s">
        <v>635</v>
      </c>
      <c r="D31" t="s">
        <v>100</v>
      </c>
      <c r="E31" t="s">
        <v>123</v>
      </c>
      <c r="F31" t="s">
        <v>636</v>
      </c>
      <c r="G31" t="s">
        <v>637</v>
      </c>
      <c r="H31" t="s">
        <v>102</v>
      </c>
      <c r="I31" s="78">
        <v>5394</v>
      </c>
      <c r="J31" s="78">
        <v>2562</v>
      </c>
      <c r="K31" s="78">
        <v>0</v>
      </c>
      <c r="L31" s="78">
        <v>138.19427999999999</v>
      </c>
      <c r="M31" s="79">
        <v>0</v>
      </c>
      <c r="N31" s="79">
        <v>4.1999999999999997E-3</v>
      </c>
      <c r="O31" s="79">
        <v>4.0000000000000002E-4</v>
      </c>
    </row>
    <row r="32" spans="2:15">
      <c r="B32" t="s">
        <v>638</v>
      </c>
      <c r="C32" t="s">
        <v>639</v>
      </c>
      <c r="D32" t="s">
        <v>100</v>
      </c>
      <c r="E32" t="s">
        <v>123</v>
      </c>
      <c r="F32" t="s">
        <v>355</v>
      </c>
      <c r="G32" t="s">
        <v>348</v>
      </c>
      <c r="H32" t="s">
        <v>102</v>
      </c>
      <c r="I32" s="78">
        <v>2153.94</v>
      </c>
      <c r="J32" s="78">
        <v>5860</v>
      </c>
      <c r="K32" s="78">
        <v>0</v>
      </c>
      <c r="L32" s="78">
        <v>126.220884</v>
      </c>
      <c r="M32" s="79">
        <v>0</v>
      </c>
      <c r="N32" s="79">
        <v>3.8E-3</v>
      </c>
      <c r="O32" s="79">
        <v>4.0000000000000002E-4</v>
      </c>
    </row>
    <row r="33" spans="2:15">
      <c r="B33" t="s">
        <v>640</v>
      </c>
      <c r="C33" t="s">
        <v>641</v>
      </c>
      <c r="D33" t="s">
        <v>100</v>
      </c>
      <c r="E33" t="s">
        <v>123</v>
      </c>
      <c r="F33" t="s">
        <v>642</v>
      </c>
      <c r="G33" t="s">
        <v>348</v>
      </c>
      <c r="H33" t="s">
        <v>102</v>
      </c>
      <c r="I33" s="78">
        <v>23554</v>
      </c>
      <c r="J33" s="78">
        <v>1845</v>
      </c>
      <c r="K33" s="78">
        <v>0</v>
      </c>
      <c r="L33" s="78">
        <v>434.57130000000001</v>
      </c>
      <c r="M33" s="79">
        <v>1E-4</v>
      </c>
      <c r="N33" s="79">
        <v>1.32E-2</v>
      </c>
      <c r="O33" s="79">
        <v>1.4E-3</v>
      </c>
    </row>
    <row r="34" spans="2:15">
      <c r="B34" t="s">
        <v>643</v>
      </c>
      <c r="C34" t="s">
        <v>644</v>
      </c>
      <c r="D34" t="s">
        <v>100</v>
      </c>
      <c r="E34" t="s">
        <v>123</v>
      </c>
      <c r="F34" t="s">
        <v>359</v>
      </c>
      <c r="G34" t="s">
        <v>348</v>
      </c>
      <c r="H34" t="s">
        <v>102</v>
      </c>
      <c r="I34" s="78">
        <v>1633.76</v>
      </c>
      <c r="J34" s="78">
        <v>31500</v>
      </c>
      <c r="K34" s="78">
        <v>0</v>
      </c>
      <c r="L34" s="78">
        <v>514.63440000000003</v>
      </c>
      <c r="M34" s="79">
        <v>1E-4</v>
      </c>
      <c r="N34" s="79">
        <v>1.5699999999999999E-2</v>
      </c>
      <c r="O34" s="79">
        <v>1.6000000000000001E-3</v>
      </c>
    </row>
    <row r="35" spans="2:15">
      <c r="B35" t="s">
        <v>645</v>
      </c>
      <c r="C35" t="s">
        <v>646</v>
      </c>
      <c r="D35" t="s">
        <v>100</v>
      </c>
      <c r="E35" t="s">
        <v>123</v>
      </c>
      <c r="F35" t="s">
        <v>647</v>
      </c>
      <c r="G35" t="s">
        <v>348</v>
      </c>
      <c r="H35" t="s">
        <v>102</v>
      </c>
      <c r="I35" s="78">
        <v>33875.26</v>
      </c>
      <c r="J35" s="78">
        <v>916.2</v>
      </c>
      <c r="K35" s="78">
        <v>0</v>
      </c>
      <c r="L35" s="78">
        <v>310.36513212</v>
      </c>
      <c r="M35" s="79">
        <v>0</v>
      </c>
      <c r="N35" s="79">
        <v>9.4000000000000004E-3</v>
      </c>
      <c r="O35" s="79">
        <v>1E-3</v>
      </c>
    </row>
    <row r="36" spans="2:15">
      <c r="B36" t="s">
        <v>648</v>
      </c>
      <c r="C36" t="s">
        <v>649</v>
      </c>
      <c r="D36" t="s">
        <v>100</v>
      </c>
      <c r="E36" t="s">
        <v>123</v>
      </c>
      <c r="F36" t="s">
        <v>367</v>
      </c>
      <c r="G36" t="s">
        <v>348</v>
      </c>
      <c r="H36" t="s">
        <v>102</v>
      </c>
      <c r="I36" s="78">
        <v>1383.75</v>
      </c>
      <c r="J36" s="78">
        <v>23790</v>
      </c>
      <c r="K36" s="78">
        <v>4.4446700000000003</v>
      </c>
      <c r="L36" s="78">
        <v>333.63879500000002</v>
      </c>
      <c r="M36" s="79">
        <v>0</v>
      </c>
      <c r="N36" s="79">
        <v>1.0200000000000001E-2</v>
      </c>
      <c r="O36" s="79">
        <v>1.1000000000000001E-3</v>
      </c>
    </row>
    <row r="37" spans="2:15">
      <c r="B37" t="s">
        <v>650</v>
      </c>
      <c r="C37" t="s">
        <v>651</v>
      </c>
      <c r="D37" t="s">
        <v>100</v>
      </c>
      <c r="E37" t="s">
        <v>123</v>
      </c>
      <c r="F37" t="s">
        <v>347</v>
      </c>
      <c r="G37" t="s">
        <v>348</v>
      </c>
      <c r="H37" t="s">
        <v>102</v>
      </c>
      <c r="I37" s="78">
        <v>1265</v>
      </c>
      <c r="J37" s="78">
        <v>19540</v>
      </c>
      <c r="K37" s="78">
        <v>0</v>
      </c>
      <c r="L37" s="78">
        <v>247.18100000000001</v>
      </c>
      <c r="M37" s="79">
        <v>0</v>
      </c>
      <c r="N37" s="79">
        <v>7.4999999999999997E-3</v>
      </c>
      <c r="O37" s="79">
        <v>8.0000000000000004E-4</v>
      </c>
    </row>
    <row r="38" spans="2:15">
      <c r="B38" t="s">
        <v>652</v>
      </c>
      <c r="C38" t="s">
        <v>653</v>
      </c>
      <c r="D38" t="s">
        <v>100</v>
      </c>
      <c r="E38" t="s">
        <v>123</v>
      </c>
      <c r="F38" t="s">
        <v>564</v>
      </c>
      <c r="G38" t="s">
        <v>565</v>
      </c>
      <c r="H38" t="s">
        <v>102</v>
      </c>
      <c r="I38" s="78">
        <v>38715</v>
      </c>
      <c r="J38" s="78">
        <v>3863</v>
      </c>
      <c r="K38" s="78">
        <v>0</v>
      </c>
      <c r="L38" s="78">
        <v>1495.5604499999999</v>
      </c>
      <c r="M38" s="79">
        <v>0</v>
      </c>
      <c r="N38" s="79">
        <v>4.5499999999999999E-2</v>
      </c>
      <c r="O38" s="79">
        <v>4.7000000000000002E-3</v>
      </c>
    </row>
    <row r="39" spans="2:15">
      <c r="B39" t="s">
        <v>654</v>
      </c>
      <c r="C39" t="s">
        <v>655</v>
      </c>
      <c r="D39" t="s">
        <v>100</v>
      </c>
      <c r="E39" t="s">
        <v>123</v>
      </c>
      <c r="F39" t="s">
        <v>656</v>
      </c>
      <c r="G39" t="s">
        <v>129</v>
      </c>
      <c r="H39" t="s">
        <v>102</v>
      </c>
      <c r="I39" s="78">
        <v>2094</v>
      </c>
      <c r="J39" s="78">
        <v>64510</v>
      </c>
      <c r="K39" s="78">
        <v>0</v>
      </c>
      <c r="L39" s="78">
        <v>1350.8394000000001</v>
      </c>
      <c r="M39" s="79">
        <v>0</v>
      </c>
      <c r="N39" s="79">
        <v>4.1099999999999998E-2</v>
      </c>
      <c r="O39" s="79">
        <v>4.3E-3</v>
      </c>
    </row>
    <row r="40" spans="2:15">
      <c r="B40" t="s">
        <v>657</v>
      </c>
      <c r="C40" t="s">
        <v>658</v>
      </c>
      <c r="D40" t="s">
        <v>100</v>
      </c>
      <c r="E40" t="s">
        <v>123</v>
      </c>
      <c r="F40" t="s">
        <v>659</v>
      </c>
      <c r="G40" t="s">
        <v>132</v>
      </c>
      <c r="H40" t="s">
        <v>102</v>
      </c>
      <c r="I40" s="78">
        <v>122929</v>
      </c>
      <c r="J40" s="78">
        <v>537</v>
      </c>
      <c r="K40" s="78">
        <v>0</v>
      </c>
      <c r="L40" s="78">
        <v>660.12873000000002</v>
      </c>
      <c r="M40" s="79">
        <v>0</v>
      </c>
      <c r="N40" s="79">
        <v>2.01E-2</v>
      </c>
      <c r="O40" s="79">
        <v>2.0999999999999999E-3</v>
      </c>
    </row>
    <row r="41" spans="2:15">
      <c r="B41" s="80" t="s">
        <v>660</v>
      </c>
      <c r="E41" s="16"/>
      <c r="F41" s="16"/>
      <c r="G41" s="16"/>
      <c r="I41" s="82">
        <v>270610.90999999997</v>
      </c>
      <c r="K41" s="82">
        <v>0</v>
      </c>
      <c r="L41" s="82">
        <v>4929.0645720000002</v>
      </c>
      <c r="N41" s="81">
        <v>0.15</v>
      </c>
      <c r="O41" s="81">
        <v>1.55E-2</v>
      </c>
    </row>
    <row r="42" spans="2:15">
      <c r="B42" t="s">
        <v>661</v>
      </c>
      <c r="C42" t="s">
        <v>662</v>
      </c>
      <c r="D42" t="s">
        <v>100</v>
      </c>
      <c r="E42" t="s">
        <v>123</v>
      </c>
      <c r="F42" t="s">
        <v>663</v>
      </c>
      <c r="G42" t="s">
        <v>101</v>
      </c>
      <c r="H42" t="s">
        <v>102</v>
      </c>
      <c r="I42" s="78">
        <v>5698</v>
      </c>
      <c r="J42" s="78">
        <v>14760</v>
      </c>
      <c r="K42" s="78">
        <v>0</v>
      </c>
      <c r="L42" s="78">
        <v>841.02480000000003</v>
      </c>
      <c r="M42" s="79">
        <v>2.0000000000000001E-4</v>
      </c>
      <c r="N42" s="79">
        <v>2.5600000000000001E-2</v>
      </c>
      <c r="O42" s="79">
        <v>2.7000000000000001E-3</v>
      </c>
    </row>
    <row r="43" spans="2:15">
      <c r="B43" t="s">
        <v>664</v>
      </c>
      <c r="C43" t="s">
        <v>665</v>
      </c>
      <c r="D43" t="s">
        <v>100</v>
      </c>
      <c r="E43" t="s">
        <v>123</v>
      </c>
      <c r="F43" t="s">
        <v>497</v>
      </c>
      <c r="G43" t="s">
        <v>334</v>
      </c>
      <c r="H43" t="s">
        <v>102</v>
      </c>
      <c r="I43" s="78">
        <v>136064</v>
      </c>
      <c r="J43" s="78">
        <v>125.9</v>
      </c>
      <c r="K43" s="78">
        <v>0</v>
      </c>
      <c r="L43" s="78">
        <v>171.304576</v>
      </c>
      <c r="M43" s="79">
        <v>0</v>
      </c>
      <c r="N43" s="79">
        <v>5.1999999999999998E-3</v>
      </c>
      <c r="O43" s="79">
        <v>5.0000000000000001E-4</v>
      </c>
    </row>
    <row r="44" spans="2:15">
      <c r="B44" t="s">
        <v>666</v>
      </c>
      <c r="C44" t="s">
        <v>667</v>
      </c>
      <c r="D44" t="s">
        <v>100</v>
      </c>
      <c r="E44" t="s">
        <v>123</v>
      </c>
      <c r="F44" t="s">
        <v>668</v>
      </c>
      <c r="G44" t="s">
        <v>334</v>
      </c>
      <c r="H44" t="s">
        <v>102</v>
      </c>
      <c r="I44" s="78">
        <v>357</v>
      </c>
      <c r="J44" s="78">
        <v>10550</v>
      </c>
      <c r="K44" s="78">
        <v>0</v>
      </c>
      <c r="L44" s="78">
        <v>37.663499999999999</v>
      </c>
      <c r="M44" s="79">
        <v>0</v>
      </c>
      <c r="N44" s="79">
        <v>1.1000000000000001E-3</v>
      </c>
      <c r="O44" s="79">
        <v>1E-4</v>
      </c>
    </row>
    <row r="45" spans="2:15">
      <c r="B45" t="s">
        <v>669</v>
      </c>
      <c r="C45" t="s">
        <v>670</v>
      </c>
      <c r="D45" t="s">
        <v>100</v>
      </c>
      <c r="E45" t="s">
        <v>123</v>
      </c>
      <c r="F45" t="s">
        <v>671</v>
      </c>
      <c r="G45" t="s">
        <v>334</v>
      </c>
      <c r="H45" t="s">
        <v>102</v>
      </c>
      <c r="I45" s="78">
        <v>357</v>
      </c>
      <c r="J45" s="78">
        <v>31450</v>
      </c>
      <c r="K45" s="78">
        <v>0</v>
      </c>
      <c r="L45" s="78">
        <v>112.2765</v>
      </c>
      <c r="M45" s="79">
        <v>0</v>
      </c>
      <c r="N45" s="79">
        <v>3.3999999999999998E-3</v>
      </c>
      <c r="O45" s="79">
        <v>4.0000000000000002E-4</v>
      </c>
    </row>
    <row r="46" spans="2:15">
      <c r="B46" t="s">
        <v>672</v>
      </c>
      <c r="C46" t="s">
        <v>673</v>
      </c>
      <c r="D46" t="s">
        <v>100</v>
      </c>
      <c r="E46" t="s">
        <v>123</v>
      </c>
      <c r="F46" t="s">
        <v>674</v>
      </c>
      <c r="G46" t="s">
        <v>364</v>
      </c>
      <c r="H46" t="s">
        <v>102</v>
      </c>
      <c r="I46" s="78">
        <v>3138</v>
      </c>
      <c r="J46" s="78">
        <v>8921</v>
      </c>
      <c r="K46" s="78">
        <v>0</v>
      </c>
      <c r="L46" s="78">
        <v>279.94098000000002</v>
      </c>
      <c r="M46" s="79">
        <v>2.0000000000000001E-4</v>
      </c>
      <c r="N46" s="79">
        <v>8.5000000000000006E-3</v>
      </c>
      <c r="O46" s="79">
        <v>8.9999999999999998E-4</v>
      </c>
    </row>
    <row r="47" spans="2:15">
      <c r="B47" t="s">
        <v>675</v>
      </c>
      <c r="C47" t="s">
        <v>676</v>
      </c>
      <c r="D47" t="s">
        <v>100</v>
      </c>
      <c r="E47" t="s">
        <v>123</v>
      </c>
      <c r="F47" t="s">
        <v>489</v>
      </c>
      <c r="G47" t="s">
        <v>364</v>
      </c>
      <c r="H47" t="s">
        <v>102</v>
      </c>
      <c r="I47" s="78">
        <v>11533</v>
      </c>
      <c r="J47" s="78">
        <v>5901</v>
      </c>
      <c r="K47" s="78">
        <v>0</v>
      </c>
      <c r="L47" s="78">
        <v>680.56232999999997</v>
      </c>
      <c r="M47" s="79">
        <v>1E-4</v>
      </c>
      <c r="N47" s="79">
        <v>2.07E-2</v>
      </c>
      <c r="O47" s="79">
        <v>2.0999999999999999E-3</v>
      </c>
    </row>
    <row r="48" spans="2:15">
      <c r="B48" t="s">
        <v>677</v>
      </c>
      <c r="C48" t="s">
        <v>678</v>
      </c>
      <c r="D48" t="s">
        <v>100</v>
      </c>
      <c r="E48" t="s">
        <v>123</v>
      </c>
      <c r="F48" t="s">
        <v>679</v>
      </c>
      <c r="G48" t="s">
        <v>364</v>
      </c>
      <c r="H48" t="s">
        <v>102</v>
      </c>
      <c r="I48" s="78">
        <v>7832</v>
      </c>
      <c r="J48" s="78">
        <v>8890</v>
      </c>
      <c r="K48" s="78">
        <v>0</v>
      </c>
      <c r="L48" s="78">
        <v>696.26480000000004</v>
      </c>
      <c r="M48" s="79">
        <v>1E-4</v>
      </c>
      <c r="N48" s="79">
        <v>2.12E-2</v>
      </c>
      <c r="O48" s="79">
        <v>2.2000000000000001E-3</v>
      </c>
    </row>
    <row r="49" spans="2:15">
      <c r="B49" t="s">
        <v>680</v>
      </c>
      <c r="C49" t="s">
        <v>681</v>
      </c>
      <c r="D49" t="s">
        <v>100</v>
      </c>
      <c r="E49" t="s">
        <v>123</v>
      </c>
      <c r="F49" t="s">
        <v>682</v>
      </c>
      <c r="G49" t="s">
        <v>112</v>
      </c>
      <c r="H49" t="s">
        <v>102</v>
      </c>
      <c r="I49" s="78">
        <v>0.23</v>
      </c>
      <c r="J49" s="78">
        <v>12130</v>
      </c>
      <c r="K49" s="78">
        <v>0</v>
      </c>
      <c r="L49" s="78">
        <v>2.7899E-2</v>
      </c>
      <c r="M49" s="79">
        <v>0</v>
      </c>
      <c r="N49" s="79">
        <v>0</v>
      </c>
      <c r="O49" s="79">
        <v>0</v>
      </c>
    </row>
    <row r="50" spans="2:15">
      <c r="B50" t="s">
        <v>683</v>
      </c>
      <c r="C50" t="s">
        <v>684</v>
      </c>
      <c r="D50" t="s">
        <v>100</v>
      </c>
      <c r="E50" t="s">
        <v>123</v>
      </c>
      <c r="F50" t="s">
        <v>460</v>
      </c>
      <c r="G50" t="s">
        <v>342</v>
      </c>
      <c r="H50" t="s">
        <v>102</v>
      </c>
      <c r="I50" s="78">
        <v>29745.599999999999</v>
      </c>
      <c r="J50" s="78">
        <v>165.6</v>
      </c>
      <c r="K50" s="78">
        <v>0</v>
      </c>
      <c r="L50" s="78">
        <v>49.2587136</v>
      </c>
      <c r="M50" s="79">
        <v>0</v>
      </c>
      <c r="N50" s="79">
        <v>1.5E-3</v>
      </c>
      <c r="O50" s="79">
        <v>2.0000000000000001E-4</v>
      </c>
    </row>
    <row r="51" spans="2:15">
      <c r="B51" t="s">
        <v>685</v>
      </c>
      <c r="C51" t="s">
        <v>686</v>
      </c>
      <c r="D51" t="s">
        <v>100</v>
      </c>
      <c r="E51" t="s">
        <v>123</v>
      </c>
      <c r="F51" t="s">
        <v>687</v>
      </c>
      <c r="G51" t="s">
        <v>637</v>
      </c>
      <c r="H51" t="s">
        <v>102</v>
      </c>
      <c r="I51" s="78">
        <v>15773</v>
      </c>
      <c r="J51" s="78">
        <v>1178</v>
      </c>
      <c r="K51" s="78">
        <v>0</v>
      </c>
      <c r="L51" s="78">
        <v>185.80593999999999</v>
      </c>
      <c r="M51" s="79">
        <v>1E-4</v>
      </c>
      <c r="N51" s="79">
        <v>5.7000000000000002E-3</v>
      </c>
      <c r="O51" s="79">
        <v>5.9999999999999995E-4</v>
      </c>
    </row>
    <row r="52" spans="2:15">
      <c r="B52" t="s">
        <v>688</v>
      </c>
      <c r="C52" t="s">
        <v>689</v>
      </c>
      <c r="D52" t="s">
        <v>100</v>
      </c>
      <c r="E52" t="s">
        <v>123</v>
      </c>
      <c r="F52" t="s">
        <v>422</v>
      </c>
      <c r="G52" t="s">
        <v>348</v>
      </c>
      <c r="H52" t="s">
        <v>102</v>
      </c>
      <c r="I52" s="78">
        <v>3904</v>
      </c>
      <c r="J52" s="78">
        <v>3380</v>
      </c>
      <c r="K52" s="78">
        <v>0</v>
      </c>
      <c r="L52" s="78">
        <v>131.95519999999999</v>
      </c>
      <c r="M52" s="79">
        <v>1E-4</v>
      </c>
      <c r="N52" s="79">
        <v>4.0000000000000001E-3</v>
      </c>
      <c r="O52" s="79">
        <v>4.0000000000000002E-4</v>
      </c>
    </row>
    <row r="53" spans="2:15">
      <c r="B53" t="s">
        <v>690</v>
      </c>
      <c r="C53" t="s">
        <v>691</v>
      </c>
      <c r="D53" t="s">
        <v>100</v>
      </c>
      <c r="E53" t="s">
        <v>123</v>
      </c>
      <c r="F53" t="s">
        <v>396</v>
      </c>
      <c r="G53" t="s">
        <v>348</v>
      </c>
      <c r="H53" t="s">
        <v>102</v>
      </c>
      <c r="I53" s="78">
        <v>425</v>
      </c>
      <c r="J53" s="78">
        <v>71190</v>
      </c>
      <c r="K53" s="78">
        <v>0</v>
      </c>
      <c r="L53" s="78">
        <v>302.5575</v>
      </c>
      <c r="M53" s="79">
        <v>1E-4</v>
      </c>
      <c r="N53" s="79">
        <v>9.1999999999999998E-3</v>
      </c>
      <c r="O53" s="79">
        <v>1E-3</v>
      </c>
    </row>
    <row r="54" spans="2:15">
      <c r="B54" t="s">
        <v>692</v>
      </c>
      <c r="C54" t="s">
        <v>693</v>
      </c>
      <c r="D54" t="s">
        <v>100</v>
      </c>
      <c r="E54" t="s">
        <v>123</v>
      </c>
      <c r="F54" t="s">
        <v>510</v>
      </c>
      <c r="G54" t="s">
        <v>348</v>
      </c>
      <c r="H54" t="s">
        <v>102</v>
      </c>
      <c r="I54" s="78">
        <v>12893</v>
      </c>
      <c r="J54" s="78">
        <v>858.7</v>
      </c>
      <c r="K54" s="78">
        <v>0</v>
      </c>
      <c r="L54" s="78">
        <v>110.712191</v>
      </c>
      <c r="M54" s="79">
        <v>1E-4</v>
      </c>
      <c r="N54" s="79">
        <v>3.3999999999999998E-3</v>
      </c>
      <c r="O54" s="79">
        <v>2.9999999999999997E-4</v>
      </c>
    </row>
    <row r="55" spans="2:15">
      <c r="B55" t="s">
        <v>694</v>
      </c>
      <c r="C55" t="s">
        <v>695</v>
      </c>
      <c r="D55" t="s">
        <v>100</v>
      </c>
      <c r="E55" t="s">
        <v>123</v>
      </c>
      <c r="F55" t="s">
        <v>696</v>
      </c>
      <c r="G55" t="s">
        <v>697</v>
      </c>
      <c r="H55" t="s">
        <v>102</v>
      </c>
      <c r="I55" s="78">
        <v>0.08</v>
      </c>
      <c r="J55" s="78">
        <v>4003</v>
      </c>
      <c r="K55" s="78">
        <v>0</v>
      </c>
      <c r="L55" s="78">
        <v>3.2024000000000002E-3</v>
      </c>
      <c r="M55" s="79">
        <v>0</v>
      </c>
      <c r="N55" s="79">
        <v>0</v>
      </c>
      <c r="O55" s="79">
        <v>0</v>
      </c>
    </row>
    <row r="56" spans="2:15">
      <c r="B56" t="s">
        <v>698</v>
      </c>
      <c r="C56" t="s">
        <v>699</v>
      </c>
      <c r="D56" t="s">
        <v>100</v>
      </c>
      <c r="E56" t="s">
        <v>123</v>
      </c>
      <c r="F56" t="s">
        <v>700</v>
      </c>
      <c r="G56" t="s">
        <v>371</v>
      </c>
      <c r="H56" t="s">
        <v>102</v>
      </c>
      <c r="I56" s="78">
        <v>465</v>
      </c>
      <c r="J56" s="78">
        <v>21820</v>
      </c>
      <c r="K56" s="78">
        <v>0</v>
      </c>
      <c r="L56" s="78">
        <v>101.46299999999999</v>
      </c>
      <c r="M56" s="79">
        <v>0</v>
      </c>
      <c r="N56" s="79">
        <v>3.0999999999999999E-3</v>
      </c>
      <c r="O56" s="79">
        <v>2.9999999999999997E-4</v>
      </c>
    </row>
    <row r="57" spans="2:15">
      <c r="B57" t="s">
        <v>701</v>
      </c>
      <c r="C57" t="s">
        <v>702</v>
      </c>
      <c r="D57" t="s">
        <v>100</v>
      </c>
      <c r="E57" t="s">
        <v>123</v>
      </c>
      <c r="F57" t="s">
        <v>703</v>
      </c>
      <c r="G57" t="s">
        <v>704</v>
      </c>
      <c r="H57" t="s">
        <v>102</v>
      </c>
      <c r="I57" s="78">
        <v>2293</v>
      </c>
      <c r="J57" s="78">
        <v>19750</v>
      </c>
      <c r="K57" s="78">
        <v>0</v>
      </c>
      <c r="L57" s="78">
        <v>452.86750000000001</v>
      </c>
      <c r="M57" s="79">
        <v>1E-4</v>
      </c>
      <c r="N57" s="79">
        <v>1.38E-2</v>
      </c>
      <c r="O57" s="79">
        <v>1.4E-3</v>
      </c>
    </row>
    <row r="58" spans="2:15">
      <c r="B58" t="s">
        <v>705</v>
      </c>
      <c r="C58" t="s">
        <v>706</v>
      </c>
      <c r="D58" t="s">
        <v>100</v>
      </c>
      <c r="E58" t="s">
        <v>123</v>
      </c>
      <c r="F58" t="s">
        <v>707</v>
      </c>
      <c r="G58" t="s">
        <v>704</v>
      </c>
      <c r="H58" t="s">
        <v>102</v>
      </c>
      <c r="I58" s="78">
        <v>3508</v>
      </c>
      <c r="J58" s="78">
        <v>7800</v>
      </c>
      <c r="K58" s="78">
        <v>0</v>
      </c>
      <c r="L58" s="78">
        <v>273.62400000000002</v>
      </c>
      <c r="M58" s="79">
        <v>1E-4</v>
      </c>
      <c r="N58" s="79">
        <v>8.3000000000000001E-3</v>
      </c>
      <c r="O58" s="79">
        <v>8.9999999999999998E-4</v>
      </c>
    </row>
    <row r="59" spans="2:15">
      <c r="B59" t="s">
        <v>708</v>
      </c>
      <c r="C59" t="s">
        <v>709</v>
      </c>
      <c r="D59" t="s">
        <v>100</v>
      </c>
      <c r="E59" t="s">
        <v>123</v>
      </c>
      <c r="F59" t="s">
        <v>710</v>
      </c>
      <c r="G59" t="s">
        <v>132</v>
      </c>
      <c r="H59" t="s">
        <v>102</v>
      </c>
      <c r="I59" s="78">
        <v>19287</v>
      </c>
      <c r="J59" s="78">
        <v>1494</v>
      </c>
      <c r="K59" s="78">
        <v>0</v>
      </c>
      <c r="L59" s="78">
        <v>288.14778000000001</v>
      </c>
      <c r="M59" s="79">
        <v>1E-4</v>
      </c>
      <c r="N59" s="79">
        <v>8.8000000000000005E-3</v>
      </c>
      <c r="O59" s="79">
        <v>8.9999999999999998E-4</v>
      </c>
    </row>
    <row r="60" spans="2:15">
      <c r="B60" t="s">
        <v>711</v>
      </c>
      <c r="C60" t="s">
        <v>712</v>
      </c>
      <c r="D60" t="s">
        <v>100</v>
      </c>
      <c r="E60" t="s">
        <v>123</v>
      </c>
      <c r="F60" t="s">
        <v>514</v>
      </c>
      <c r="G60" t="s">
        <v>132</v>
      </c>
      <c r="H60" t="s">
        <v>102</v>
      </c>
      <c r="I60" s="78">
        <v>17338</v>
      </c>
      <c r="J60" s="78">
        <v>1232</v>
      </c>
      <c r="K60" s="78">
        <v>0</v>
      </c>
      <c r="L60" s="78">
        <v>213.60416000000001</v>
      </c>
      <c r="M60" s="79">
        <v>1E-4</v>
      </c>
      <c r="N60" s="79">
        <v>6.4999999999999997E-3</v>
      </c>
      <c r="O60" s="79">
        <v>6.9999999999999999E-4</v>
      </c>
    </row>
    <row r="61" spans="2:15">
      <c r="B61" s="80" t="s">
        <v>713</v>
      </c>
      <c r="E61" s="16"/>
      <c r="F61" s="16"/>
      <c r="G61" s="16"/>
      <c r="I61" s="82">
        <v>283550.34999999998</v>
      </c>
      <c r="K61" s="82">
        <v>5.1999999999999995E-4</v>
      </c>
      <c r="L61" s="82">
        <v>1716.65920695</v>
      </c>
      <c r="N61" s="81">
        <v>5.2299999999999999E-2</v>
      </c>
      <c r="O61" s="81">
        <v>5.4000000000000003E-3</v>
      </c>
    </row>
    <row r="62" spans="2:15">
      <c r="B62" t="s">
        <v>714</v>
      </c>
      <c r="C62" t="s">
        <v>715</v>
      </c>
      <c r="D62" t="s">
        <v>100</v>
      </c>
      <c r="E62" t="s">
        <v>123</v>
      </c>
      <c r="F62" t="s">
        <v>528</v>
      </c>
      <c r="G62" t="s">
        <v>529</v>
      </c>
      <c r="H62" t="s">
        <v>102</v>
      </c>
      <c r="I62" s="78">
        <v>32430</v>
      </c>
      <c r="J62" s="78">
        <v>949.3</v>
      </c>
      <c r="K62" s="78">
        <v>0</v>
      </c>
      <c r="L62" s="78">
        <v>307.85798999999997</v>
      </c>
      <c r="M62" s="79">
        <v>5.0000000000000001E-4</v>
      </c>
      <c r="N62" s="79">
        <v>9.4000000000000004E-3</v>
      </c>
      <c r="O62" s="79">
        <v>1E-3</v>
      </c>
    </row>
    <row r="63" spans="2:15">
      <c r="B63" t="s">
        <v>716</v>
      </c>
      <c r="C63" t="s">
        <v>717</v>
      </c>
      <c r="D63" t="s">
        <v>100</v>
      </c>
      <c r="E63" t="s">
        <v>123</v>
      </c>
      <c r="F63" t="s">
        <v>718</v>
      </c>
      <c r="G63" t="s">
        <v>375</v>
      </c>
      <c r="H63" t="s">
        <v>102</v>
      </c>
      <c r="I63" s="78">
        <v>11388</v>
      </c>
      <c r="J63" s="78">
        <v>279.10000000000002</v>
      </c>
      <c r="K63" s="78">
        <v>0</v>
      </c>
      <c r="L63" s="78">
        <v>31.783908</v>
      </c>
      <c r="M63" s="79">
        <v>1E-4</v>
      </c>
      <c r="N63" s="79">
        <v>1E-3</v>
      </c>
      <c r="O63" s="79">
        <v>1E-4</v>
      </c>
    </row>
    <row r="64" spans="2:15">
      <c r="B64" t="s">
        <v>719</v>
      </c>
      <c r="C64" t="s">
        <v>720</v>
      </c>
      <c r="D64" t="s">
        <v>100</v>
      </c>
      <c r="E64" t="s">
        <v>123</v>
      </c>
      <c r="F64" t="s">
        <v>721</v>
      </c>
      <c r="G64" t="s">
        <v>633</v>
      </c>
      <c r="H64" t="s">
        <v>102</v>
      </c>
      <c r="I64" s="78">
        <v>1860</v>
      </c>
      <c r="J64" s="78">
        <v>14700</v>
      </c>
      <c r="K64" s="78">
        <v>0</v>
      </c>
      <c r="L64" s="78">
        <v>273.42</v>
      </c>
      <c r="M64" s="79">
        <v>5.9999999999999995E-4</v>
      </c>
      <c r="N64" s="79">
        <v>8.3000000000000001E-3</v>
      </c>
      <c r="O64" s="79">
        <v>8.9999999999999998E-4</v>
      </c>
    </row>
    <row r="65" spans="2:15">
      <c r="B65" t="s">
        <v>722</v>
      </c>
      <c r="C65" t="s">
        <v>723</v>
      </c>
      <c r="D65" t="s">
        <v>100</v>
      </c>
      <c r="E65" t="s">
        <v>123</v>
      </c>
      <c r="F65" t="s">
        <v>724</v>
      </c>
      <c r="G65" t="s">
        <v>725</v>
      </c>
      <c r="H65" t="s">
        <v>102</v>
      </c>
      <c r="I65" s="78">
        <v>5600</v>
      </c>
      <c r="J65" s="78">
        <v>738.2</v>
      </c>
      <c r="K65" s="78">
        <v>0</v>
      </c>
      <c r="L65" s="78">
        <v>41.339199999999998</v>
      </c>
      <c r="M65" s="79">
        <v>1E-4</v>
      </c>
      <c r="N65" s="79">
        <v>1.2999999999999999E-3</v>
      </c>
      <c r="O65" s="79">
        <v>1E-4</v>
      </c>
    </row>
    <row r="66" spans="2:15">
      <c r="B66" t="s">
        <v>726</v>
      </c>
      <c r="C66" t="s">
        <v>727</v>
      </c>
      <c r="D66" t="s">
        <v>100</v>
      </c>
      <c r="E66" t="s">
        <v>123</v>
      </c>
      <c r="F66" t="s">
        <v>728</v>
      </c>
      <c r="G66" t="s">
        <v>637</v>
      </c>
      <c r="H66" t="s">
        <v>102</v>
      </c>
      <c r="I66" s="78">
        <v>250</v>
      </c>
      <c r="J66" s="78">
        <v>1E-4</v>
      </c>
      <c r="K66" s="78">
        <v>0</v>
      </c>
      <c r="L66" s="78">
        <v>2.4999999999999999E-7</v>
      </c>
      <c r="M66" s="79">
        <v>0</v>
      </c>
      <c r="N66" s="79">
        <v>0</v>
      </c>
      <c r="O66" s="79">
        <v>0</v>
      </c>
    </row>
    <row r="67" spans="2:15">
      <c r="B67" t="s">
        <v>729</v>
      </c>
      <c r="C67" t="s">
        <v>730</v>
      </c>
      <c r="D67" t="s">
        <v>100</v>
      </c>
      <c r="E67" t="s">
        <v>123</v>
      </c>
      <c r="F67" t="s">
        <v>731</v>
      </c>
      <c r="G67" t="s">
        <v>637</v>
      </c>
      <c r="H67" t="s">
        <v>102</v>
      </c>
      <c r="I67" s="78">
        <v>102313</v>
      </c>
      <c r="J67" s="78">
        <v>424.7</v>
      </c>
      <c r="K67" s="78">
        <v>0</v>
      </c>
      <c r="L67" s="78">
        <v>434.52331099999998</v>
      </c>
      <c r="M67" s="79">
        <v>4.0000000000000002E-4</v>
      </c>
      <c r="N67" s="79">
        <v>1.32E-2</v>
      </c>
      <c r="O67" s="79">
        <v>1.4E-3</v>
      </c>
    </row>
    <row r="68" spans="2:15">
      <c r="B68" t="s">
        <v>732</v>
      </c>
      <c r="C68" t="s">
        <v>733</v>
      </c>
      <c r="D68" t="s">
        <v>100</v>
      </c>
      <c r="E68" t="s">
        <v>123</v>
      </c>
      <c r="F68" t="s">
        <v>734</v>
      </c>
      <c r="G68" t="s">
        <v>406</v>
      </c>
      <c r="H68" t="s">
        <v>102</v>
      </c>
      <c r="I68" s="78">
        <v>9400</v>
      </c>
      <c r="J68" s="78">
        <v>731</v>
      </c>
      <c r="K68" s="78">
        <v>0</v>
      </c>
      <c r="L68" s="78">
        <v>68.713999999999999</v>
      </c>
      <c r="M68" s="79">
        <v>2.0000000000000001E-4</v>
      </c>
      <c r="N68" s="79">
        <v>2.0999999999999999E-3</v>
      </c>
      <c r="O68" s="79">
        <v>2.0000000000000001E-4</v>
      </c>
    </row>
    <row r="69" spans="2:15">
      <c r="B69" t="s">
        <v>735</v>
      </c>
      <c r="C69" t="s">
        <v>736</v>
      </c>
      <c r="D69" t="s">
        <v>100</v>
      </c>
      <c r="E69" t="s">
        <v>123</v>
      </c>
      <c r="F69" t="s">
        <v>737</v>
      </c>
      <c r="G69" t="s">
        <v>348</v>
      </c>
      <c r="H69" t="s">
        <v>102</v>
      </c>
      <c r="I69" s="78">
        <v>6000</v>
      </c>
      <c r="J69" s="78">
        <v>1312</v>
      </c>
      <c r="K69" s="78">
        <v>0</v>
      </c>
      <c r="L69" s="78">
        <v>78.72</v>
      </c>
      <c r="M69" s="79">
        <v>2.9999999999999997E-4</v>
      </c>
      <c r="N69" s="79">
        <v>2.3999999999999998E-3</v>
      </c>
      <c r="O69" s="79">
        <v>2.0000000000000001E-4</v>
      </c>
    </row>
    <row r="70" spans="2:15">
      <c r="B70" t="s">
        <v>738</v>
      </c>
      <c r="C70" t="s">
        <v>739</v>
      </c>
      <c r="D70" t="s">
        <v>100</v>
      </c>
      <c r="E70" t="s">
        <v>123</v>
      </c>
      <c r="F70" t="s">
        <v>386</v>
      </c>
      <c r="G70" t="s">
        <v>348</v>
      </c>
      <c r="H70" t="s">
        <v>102</v>
      </c>
      <c r="I70" s="78">
        <v>0.52</v>
      </c>
      <c r="J70" s="78">
        <v>2420</v>
      </c>
      <c r="K70" s="78">
        <v>0</v>
      </c>
      <c r="L70" s="78">
        <v>1.2584E-2</v>
      </c>
      <c r="M70" s="79">
        <v>0</v>
      </c>
      <c r="N70" s="79">
        <v>0</v>
      </c>
      <c r="O70" s="79">
        <v>0</v>
      </c>
    </row>
    <row r="71" spans="2:15">
      <c r="B71" t="s">
        <v>740</v>
      </c>
      <c r="C71" t="s">
        <v>741</v>
      </c>
      <c r="D71" t="s">
        <v>100</v>
      </c>
      <c r="E71" t="s">
        <v>123</v>
      </c>
      <c r="F71" t="s">
        <v>742</v>
      </c>
      <c r="G71" t="s">
        <v>348</v>
      </c>
      <c r="H71" t="s">
        <v>102</v>
      </c>
      <c r="I71" s="78">
        <v>17317.2</v>
      </c>
      <c r="J71" s="78">
        <v>470.9</v>
      </c>
      <c r="K71" s="78">
        <v>0</v>
      </c>
      <c r="L71" s="78">
        <v>81.546694799999997</v>
      </c>
      <c r="M71" s="79">
        <v>2.0000000000000001E-4</v>
      </c>
      <c r="N71" s="79">
        <v>2.5000000000000001E-3</v>
      </c>
      <c r="O71" s="79">
        <v>2.9999999999999997E-4</v>
      </c>
    </row>
    <row r="72" spans="2:15">
      <c r="B72" t="s">
        <v>743</v>
      </c>
      <c r="C72" t="s">
        <v>744</v>
      </c>
      <c r="D72" t="s">
        <v>100</v>
      </c>
      <c r="E72" t="s">
        <v>123</v>
      </c>
      <c r="F72" t="s">
        <v>745</v>
      </c>
      <c r="G72" t="s">
        <v>371</v>
      </c>
      <c r="H72" t="s">
        <v>102</v>
      </c>
      <c r="I72" s="78">
        <v>47850</v>
      </c>
      <c r="J72" s="78">
        <v>626.20000000000005</v>
      </c>
      <c r="K72" s="78">
        <v>0</v>
      </c>
      <c r="L72" s="78">
        <v>299.63670000000002</v>
      </c>
      <c r="M72" s="79">
        <v>4.0000000000000002E-4</v>
      </c>
      <c r="N72" s="79">
        <v>9.1000000000000004E-3</v>
      </c>
      <c r="O72" s="79">
        <v>8.9999999999999998E-4</v>
      </c>
    </row>
    <row r="73" spans="2:15">
      <c r="B73" t="s">
        <v>746</v>
      </c>
      <c r="C73" t="s">
        <v>747</v>
      </c>
      <c r="D73" t="s">
        <v>100</v>
      </c>
      <c r="E73" t="s">
        <v>123</v>
      </c>
      <c r="F73" t="s">
        <v>748</v>
      </c>
      <c r="G73" t="s">
        <v>371</v>
      </c>
      <c r="H73" t="s">
        <v>102</v>
      </c>
      <c r="I73" s="78">
        <v>4200</v>
      </c>
      <c r="J73" s="78">
        <v>310.8</v>
      </c>
      <c r="K73" s="78">
        <v>0</v>
      </c>
      <c r="L73" s="78">
        <v>13.053599999999999</v>
      </c>
      <c r="M73" s="79">
        <v>2.0000000000000001E-4</v>
      </c>
      <c r="N73" s="79">
        <v>4.0000000000000002E-4</v>
      </c>
      <c r="O73" s="79">
        <v>0</v>
      </c>
    </row>
    <row r="74" spans="2:15">
      <c r="B74" t="s">
        <v>749</v>
      </c>
      <c r="C74" t="s">
        <v>750</v>
      </c>
      <c r="D74" t="s">
        <v>100</v>
      </c>
      <c r="E74" t="s">
        <v>123</v>
      </c>
      <c r="F74" t="s">
        <v>751</v>
      </c>
      <c r="G74" t="s">
        <v>127</v>
      </c>
      <c r="H74" t="s">
        <v>102</v>
      </c>
      <c r="I74" s="78">
        <v>0.63</v>
      </c>
      <c r="J74" s="78">
        <v>363</v>
      </c>
      <c r="K74" s="78">
        <v>5.1999999999999995E-4</v>
      </c>
      <c r="L74" s="78">
        <v>2.8069000000000002E-3</v>
      </c>
      <c r="M74" s="79">
        <v>0</v>
      </c>
      <c r="N74" s="79">
        <v>0</v>
      </c>
      <c r="O74" s="79">
        <v>0</v>
      </c>
    </row>
    <row r="75" spans="2:15">
      <c r="B75" t="s">
        <v>752</v>
      </c>
      <c r="C75" t="s">
        <v>753</v>
      </c>
      <c r="D75" t="s">
        <v>100</v>
      </c>
      <c r="E75" t="s">
        <v>123</v>
      </c>
      <c r="F75" t="s">
        <v>754</v>
      </c>
      <c r="G75" t="s">
        <v>127</v>
      </c>
      <c r="H75" t="s">
        <v>102</v>
      </c>
      <c r="I75" s="78">
        <v>1068</v>
      </c>
      <c r="J75" s="78">
        <v>5097</v>
      </c>
      <c r="K75" s="78">
        <v>0</v>
      </c>
      <c r="L75" s="78">
        <v>54.435960000000001</v>
      </c>
      <c r="M75" s="79">
        <v>6.9999999999999999E-4</v>
      </c>
      <c r="N75" s="79">
        <v>1.6999999999999999E-3</v>
      </c>
      <c r="O75" s="79">
        <v>2.0000000000000001E-4</v>
      </c>
    </row>
    <row r="76" spans="2:15">
      <c r="B76" t="s">
        <v>755</v>
      </c>
      <c r="C76" t="s">
        <v>756</v>
      </c>
      <c r="D76" t="s">
        <v>100</v>
      </c>
      <c r="E76" t="s">
        <v>123</v>
      </c>
      <c r="F76" t="s">
        <v>757</v>
      </c>
      <c r="G76" t="s">
        <v>129</v>
      </c>
      <c r="H76" t="s">
        <v>102</v>
      </c>
      <c r="I76" s="78">
        <v>20637</v>
      </c>
      <c r="J76" s="78">
        <v>53.2</v>
      </c>
      <c r="K76" s="78">
        <v>0</v>
      </c>
      <c r="L76" s="78">
        <v>10.978884000000001</v>
      </c>
      <c r="M76" s="79">
        <v>2.0000000000000001E-4</v>
      </c>
      <c r="N76" s="79">
        <v>2.9999999999999997E-4</v>
      </c>
      <c r="O76" s="79">
        <v>0</v>
      </c>
    </row>
    <row r="77" spans="2:15">
      <c r="B77" t="s">
        <v>758</v>
      </c>
      <c r="C77" t="s">
        <v>759</v>
      </c>
      <c r="D77" t="s">
        <v>100</v>
      </c>
      <c r="E77" t="s">
        <v>123</v>
      </c>
      <c r="F77" t="s">
        <v>559</v>
      </c>
      <c r="G77" t="s">
        <v>132</v>
      </c>
      <c r="H77" t="s">
        <v>102</v>
      </c>
      <c r="I77" s="78">
        <v>23236</v>
      </c>
      <c r="J77" s="78">
        <v>88.8</v>
      </c>
      <c r="K77" s="78">
        <v>0</v>
      </c>
      <c r="L77" s="78">
        <v>20.633568</v>
      </c>
      <c r="M77" s="79">
        <v>6.9999999999999999E-4</v>
      </c>
      <c r="N77" s="79">
        <v>5.9999999999999995E-4</v>
      </c>
      <c r="O77" s="79">
        <v>1E-4</v>
      </c>
    </row>
    <row r="78" spans="2:15">
      <c r="B78" s="80" t="s">
        <v>760</v>
      </c>
      <c r="E78" s="16"/>
      <c r="F78" s="16"/>
      <c r="G78" s="16"/>
      <c r="I78" s="82">
        <v>0</v>
      </c>
      <c r="K78" s="82">
        <v>0</v>
      </c>
      <c r="L78" s="82">
        <v>0</v>
      </c>
      <c r="N78" s="81">
        <v>0</v>
      </c>
      <c r="O78" s="81">
        <v>0</v>
      </c>
    </row>
    <row r="79" spans="2:15">
      <c r="B79" t="s">
        <v>228</v>
      </c>
      <c r="C79" t="s">
        <v>228</v>
      </c>
      <c r="E79" s="16"/>
      <c r="F79" s="16"/>
      <c r="G79" t="s">
        <v>228</v>
      </c>
      <c r="H79" t="s">
        <v>228</v>
      </c>
      <c r="I79" s="78">
        <v>0</v>
      </c>
      <c r="J79" s="78">
        <v>0</v>
      </c>
      <c r="L79" s="78">
        <v>0</v>
      </c>
      <c r="M79" s="79">
        <v>0</v>
      </c>
      <c r="N79" s="79">
        <v>0</v>
      </c>
      <c r="O79" s="79">
        <v>0</v>
      </c>
    </row>
    <row r="80" spans="2:15">
      <c r="B80" s="80" t="s">
        <v>233</v>
      </c>
      <c r="E80" s="16"/>
      <c r="F80" s="16"/>
      <c r="G80" s="16"/>
      <c r="I80" s="82">
        <v>71679</v>
      </c>
      <c r="K80" s="82">
        <v>8.5464967200000004</v>
      </c>
      <c r="L80" s="82">
        <f>L81+L86</f>
        <v>13258.5515124456</v>
      </c>
      <c r="N80" s="81">
        <f>N81+N86</f>
        <v>0.40358179043294762</v>
      </c>
      <c r="O80" s="81">
        <f>O81+O86</f>
        <v>4.1794730624512007E-2</v>
      </c>
    </row>
    <row r="81" spans="2:15">
      <c r="B81" s="80" t="s">
        <v>306</v>
      </c>
      <c r="E81" s="16"/>
      <c r="F81" s="16"/>
      <c r="G81" s="16"/>
      <c r="I81" s="82">
        <v>24763</v>
      </c>
      <c r="K81" s="82">
        <v>0</v>
      </c>
      <c r="L81" s="82">
        <v>1076.8178113356</v>
      </c>
      <c r="N81" s="81">
        <v>3.2800000000000003E-2</v>
      </c>
      <c r="O81" s="81">
        <v>3.3999999999999998E-3</v>
      </c>
    </row>
    <row r="82" spans="2:15">
      <c r="B82" t="s">
        <v>761</v>
      </c>
      <c r="C82" t="s">
        <v>762</v>
      </c>
      <c r="D82" t="s">
        <v>763</v>
      </c>
      <c r="E82" t="s">
        <v>563</v>
      </c>
      <c r="F82" t="s">
        <v>764</v>
      </c>
      <c r="G82" t="s">
        <v>765</v>
      </c>
      <c r="H82" t="s">
        <v>106</v>
      </c>
      <c r="I82" s="78">
        <v>8011</v>
      </c>
      <c r="J82" s="78">
        <v>59</v>
      </c>
      <c r="K82" s="78">
        <v>0</v>
      </c>
      <c r="L82" s="78">
        <v>18.192260009999998</v>
      </c>
      <c r="M82" s="79">
        <v>2.9999999999999997E-4</v>
      </c>
      <c r="N82" s="79">
        <v>5.9999999999999995E-4</v>
      </c>
      <c r="O82" s="79">
        <v>1E-4</v>
      </c>
    </row>
    <row r="83" spans="2:15">
      <c r="B83" t="s">
        <v>766</v>
      </c>
      <c r="C83" t="s">
        <v>767</v>
      </c>
      <c r="D83" t="s">
        <v>763</v>
      </c>
      <c r="E83" t="s">
        <v>563</v>
      </c>
      <c r="F83" t="s">
        <v>768</v>
      </c>
      <c r="G83" t="s">
        <v>765</v>
      </c>
      <c r="H83" t="s">
        <v>106</v>
      </c>
      <c r="I83" s="78">
        <v>10747</v>
      </c>
      <c r="J83" s="78">
        <v>99.52</v>
      </c>
      <c r="K83" s="78">
        <v>0</v>
      </c>
      <c r="L83" s="78">
        <v>41.166650025599999</v>
      </c>
      <c r="M83" s="79">
        <v>2.0000000000000001E-4</v>
      </c>
      <c r="N83" s="79">
        <v>1.2999999999999999E-3</v>
      </c>
      <c r="O83" s="79">
        <v>1E-4</v>
      </c>
    </row>
    <row r="84" spans="2:15">
      <c r="B84" t="s">
        <v>769</v>
      </c>
      <c r="C84" t="s">
        <v>770</v>
      </c>
      <c r="D84" t="s">
        <v>763</v>
      </c>
      <c r="E84" t="s">
        <v>563</v>
      </c>
      <c r="F84" t="s">
        <v>771</v>
      </c>
      <c r="G84" t="s">
        <v>772</v>
      </c>
      <c r="H84" t="s">
        <v>106</v>
      </c>
      <c r="I84" s="78">
        <v>1005</v>
      </c>
      <c r="J84" s="78">
        <v>13074</v>
      </c>
      <c r="K84" s="78">
        <v>0</v>
      </c>
      <c r="L84" s="78">
        <v>505.73435130000001</v>
      </c>
      <c r="M84" s="79">
        <v>0</v>
      </c>
      <c r="N84" s="79">
        <v>1.54E-2</v>
      </c>
      <c r="O84" s="79">
        <v>1.6000000000000001E-3</v>
      </c>
    </row>
    <row r="85" spans="2:15">
      <c r="B85" t="s">
        <v>773</v>
      </c>
      <c r="C85" t="s">
        <v>774</v>
      </c>
      <c r="D85" t="s">
        <v>763</v>
      </c>
      <c r="E85" t="s">
        <v>563</v>
      </c>
      <c r="F85" t="s">
        <v>775</v>
      </c>
      <c r="G85" t="s">
        <v>571</v>
      </c>
      <c r="H85" t="s">
        <v>106</v>
      </c>
      <c r="I85" s="78">
        <v>5000</v>
      </c>
      <c r="J85" s="78">
        <v>2659</v>
      </c>
      <c r="K85" s="78">
        <v>0</v>
      </c>
      <c r="L85" s="78">
        <v>511.72455000000002</v>
      </c>
      <c r="M85" s="79">
        <v>0</v>
      </c>
      <c r="N85" s="79">
        <v>1.5599999999999999E-2</v>
      </c>
      <c r="O85" s="79">
        <v>1.6000000000000001E-3</v>
      </c>
    </row>
    <row r="86" spans="2:15">
      <c r="B86" s="80" t="s">
        <v>307</v>
      </c>
      <c r="E86" s="16"/>
      <c r="F86" s="16"/>
      <c r="G86" s="16"/>
      <c r="I86" s="82">
        <v>46916</v>
      </c>
      <c r="K86" s="82">
        <v>8.5464967200000004</v>
      </c>
      <c r="L86" s="83">
        <f>SUM(L87:L111)</f>
        <v>12181.733701109999</v>
      </c>
      <c r="N86" s="81">
        <f>L86/L11</f>
        <v>0.37078179043294762</v>
      </c>
      <c r="O86" s="81">
        <f>L86/'סכום נכסי הקרן'!C42</f>
        <v>3.8394730624512007E-2</v>
      </c>
    </row>
    <row r="87" spans="2:15">
      <c r="B87" t="s">
        <v>776</v>
      </c>
      <c r="C87" t="s">
        <v>777</v>
      </c>
      <c r="D87" t="s">
        <v>763</v>
      </c>
      <c r="E87" t="s">
        <v>563</v>
      </c>
      <c r="F87" t="s">
        <v>778</v>
      </c>
      <c r="G87" t="s">
        <v>779</v>
      </c>
      <c r="H87" t="s">
        <v>106</v>
      </c>
      <c r="I87" s="78">
        <v>504</v>
      </c>
      <c r="J87" s="78">
        <v>24638</v>
      </c>
      <c r="K87" s="78">
        <v>0</v>
      </c>
      <c r="L87" s="78">
        <v>477.95157648000003</v>
      </c>
      <c r="M87" s="79">
        <v>0</v>
      </c>
      <c r="N87" s="79">
        <v>1.4500000000000001E-2</v>
      </c>
      <c r="O87" s="79">
        <v>1.5E-3</v>
      </c>
    </row>
    <row r="88" spans="2:15">
      <c r="B88" t="s">
        <v>780</v>
      </c>
      <c r="C88" t="s">
        <v>781</v>
      </c>
      <c r="D88" t="s">
        <v>763</v>
      </c>
      <c r="E88" t="s">
        <v>563</v>
      </c>
      <c r="F88" t="s">
        <v>782</v>
      </c>
      <c r="G88" t="s">
        <v>783</v>
      </c>
      <c r="H88" t="s">
        <v>106</v>
      </c>
      <c r="I88" s="78">
        <v>306</v>
      </c>
      <c r="J88" s="78">
        <v>38473</v>
      </c>
      <c r="K88" s="78">
        <v>1.18475</v>
      </c>
      <c r="L88" s="78">
        <v>454.31743562000003</v>
      </c>
      <c r="M88" s="79">
        <v>0</v>
      </c>
      <c r="N88" s="79">
        <v>1.38E-2</v>
      </c>
      <c r="O88" s="79">
        <v>1.4E-3</v>
      </c>
    </row>
    <row r="89" spans="2:15">
      <c r="B89" t="s">
        <v>784</v>
      </c>
      <c r="C89" t="s">
        <v>785</v>
      </c>
      <c r="D89" t="s">
        <v>575</v>
      </c>
      <c r="E89" t="s">
        <v>563</v>
      </c>
      <c r="F89" t="s">
        <v>786</v>
      </c>
      <c r="G89" t="s">
        <v>783</v>
      </c>
      <c r="H89" t="s">
        <v>106</v>
      </c>
      <c r="I89" s="78">
        <v>126</v>
      </c>
      <c r="J89" s="78">
        <v>43950</v>
      </c>
      <c r="K89" s="78">
        <v>0</v>
      </c>
      <c r="L89" s="78">
        <v>213.146073</v>
      </c>
      <c r="M89" s="79">
        <v>0</v>
      </c>
      <c r="N89" s="79">
        <v>6.4999999999999997E-3</v>
      </c>
      <c r="O89" s="79">
        <v>6.9999999999999999E-4</v>
      </c>
    </row>
    <row r="90" spans="2:15">
      <c r="B90" t="s">
        <v>787</v>
      </c>
      <c r="C90" t="s">
        <v>788</v>
      </c>
      <c r="D90" t="s">
        <v>575</v>
      </c>
      <c r="E90" t="s">
        <v>563</v>
      </c>
      <c r="F90" t="s">
        <v>789</v>
      </c>
      <c r="G90" t="s">
        <v>790</v>
      </c>
      <c r="H90" t="s">
        <v>106</v>
      </c>
      <c r="I90" s="78">
        <v>1200</v>
      </c>
      <c r="J90" s="78">
        <v>8963</v>
      </c>
      <c r="K90" s="78">
        <v>1.17014</v>
      </c>
      <c r="L90" s="78">
        <v>415.15318400000001</v>
      </c>
      <c r="M90" s="79">
        <v>0</v>
      </c>
      <c r="N90" s="79">
        <v>1.26E-2</v>
      </c>
      <c r="O90" s="79">
        <v>1.2999999999999999E-3</v>
      </c>
    </row>
    <row r="91" spans="2:15">
      <c r="B91" t="s">
        <v>791</v>
      </c>
      <c r="C91" t="s">
        <v>792</v>
      </c>
      <c r="D91" t="s">
        <v>763</v>
      </c>
      <c r="E91" t="s">
        <v>563</v>
      </c>
      <c r="F91" t="s">
        <v>793</v>
      </c>
      <c r="G91" t="s">
        <v>790</v>
      </c>
      <c r="H91" t="s">
        <v>106</v>
      </c>
      <c r="I91" s="78">
        <v>6720</v>
      </c>
      <c r="J91" s="78">
        <v>1263</v>
      </c>
      <c r="K91" s="78">
        <v>0</v>
      </c>
      <c r="L91" s="78">
        <v>326.6784864</v>
      </c>
      <c r="M91" s="79">
        <v>1E-4</v>
      </c>
      <c r="N91" s="79">
        <v>9.9000000000000008E-3</v>
      </c>
      <c r="O91" s="79">
        <v>1E-3</v>
      </c>
    </row>
    <row r="92" spans="2:15">
      <c r="B92" t="s">
        <v>794</v>
      </c>
      <c r="C92" t="s">
        <v>795</v>
      </c>
      <c r="D92" t="s">
        <v>575</v>
      </c>
      <c r="E92" t="s">
        <v>563</v>
      </c>
      <c r="F92" t="s">
        <v>796</v>
      </c>
      <c r="G92" t="s">
        <v>797</v>
      </c>
      <c r="H92" t="s">
        <v>106</v>
      </c>
      <c r="I92" s="78">
        <v>870</v>
      </c>
      <c r="J92" s="78">
        <v>15023</v>
      </c>
      <c r="K92" s="78">
        <v>0</v>
      </c>
      <c r="L92" s="78">
        <v>503.06468489999997</v>
      </c>
      <c r="M92" s="79">
        <v>0</v>
      </c>
      <c r="N92" s="79">
        <v>1.5299999999999999E-2</v>
      </c>
      <c r="O92" s="79">
        <v>1.6000000000000001E-3</v>
      </c>
    </row>
    <row r="93" spans="2:15">
      <c r="B93" t="s">
        <v>798</v>
      </c>
      <c r="C93" t="s">
        <v>799</v>
      </c>
      <c r="D93" t="s">
        <v>575</v>
      </c>
      <c r="E93" t="s">
        <v>563</v>
      </c>
      <c r="F93" t="s">
        <v>800</v>
      </c>
      <c r="G93" t="s">
        <v>797</v>
      </c>
      <c r="H93" t="s">
        <v>106</v>
      </c>
      <c r="I93" s="78">
        <v>321</v>
      </c>
      <c r="J93" s="78">
        <v>32520</v>
      </c>
      <c r="K93" s="78">
        <v>0</v>
      </c>
      <c r="L93" s="78">
        <v>401.79403079999997</v>
      </c>
      <c r="M93" s="79">
        <v>0</v>
      </c>
      <c r="N93" s="79">
        <v>1.2200000000000001E-2</v>
      </c>
      <c r="O93" s="79">
        <v>1.2999999999999999E-3</v>
      </c>
    </row>
    <row r="94" spans="2:15">
      <c r="B94" t="s">
        <v>801</v>
      </c>
      <c r="C94" t="s">
        <v>802</v>
      </c>
      <c r="D94" t="s">
        <v>575</v>
      </c>
      <c r="E94" t="s">
        <v>563</v>
      </c>
      <c r="F94" t="s">
        <v>803</v>
      </c>
      <c r="G94" t="s">
        <v>797</v>
      </c>
      <c r="H94" t="s">
        <v>106</v>
      </c>
      <c r="I94" s="78">
        <v>380</v>
      </c>
      <c r="J94" s="78">
        <v>39944</v>
      </c>
      <c r="K94" s="78">
        <v>0</v>
      </c>
      <c r="L94" s="78">
        <v>584.22893280000005</v>
      </c>
      <c r="M94" s="79">
        <v>0</v>
      </c>
      <c r="N94" s="79">
        <v>1.78E-2</v>
      </c>
      <c r="O94" s="79">
        <v>1.8E-3</v>
      </c>
    </row>
    <row r="95" spans="2:15">
      <c r="B95" t="s">
        <v>804</v>
      </c>
      <c r="C95" t="s">
        <v>805</v>
      </c>
      <c r="D95" t="s">
        <v>763</v>
      </c>
      <c r="E95" t="s">
        <v>563</v>
      </c>
      <c r="F95" t="s">
        <v>806</v>
      </c>
      <c r="G95" t="s">
        <v>797</v>
      </c>
      <c r="H95" t="s">
        <v>106</v>
      </c>
      <c r="I95" s="78">
        <v>1924</v>
      </c>
      <c r="J95" s="78">
        <v>4892</v>
      </c>
      <c r="K95" s="78">
        <v>1.6292047199999999</v>
      </c>
      <c r="L95" s="78">
        <v>363.90509064000003</v>
      </c>
      <c r="M95" s="79">
        <v>0</v>
      </c>
      <c r="N95" s="79">
        <v>1.11E-2</v>
      </c>
      <c r="O95" s="79">
        <v>1.1000000000000001E-3</v>
      </c>
    </row>
    <row r="96" spans="2:15">
      <c r="B96" t="s">
        <v>810</v>
      </c>
      <c r="C96" t="s">
        <v>811</v>
      </c>
      <c r="D96" t="s">
        <v>763</v>
      </c>
      <c r="E96" t="s">
        <v>563</v>
      </c>
      <c r="F96" t="s">
        <v>812</v>
      </c>
      <c r="G96" t="s">
        <v>813</v>
      </c>
      <c r="H96" t="s">
        <v>106</v>
      </c>
      <c r="I96" s="78">
        <v>143</v>
      </c>
      <c r="J96" s="78">
        <v>56863</v>
      </c>
      <c r="K96" s="78">
        <v>0</v>
      </c>
      <c r="L96" s="78">
        <v>312.97793240999999</v>
      </c>
      <c r="M96" s="79">
        <v>0</v>
      </c>
      <c r="N96" s="79">
        <v>9.4999999999999998E-3</v>
      </c>
      <c r="O96" s="79">
        <v>1E-3</v>
      </c>
    </row>
    <row r="97" spans="2:15">
      <c r="B97" t="s">
        <v>814</v>
      </c>
      <c r="C97" t="s">
        <v>815</v>
      </c>
      <c r="D97" t="s">
        <v>763</v>
      </c>
      <c r="E97" t="s">
        <v>563</v>
      </c>
      <c r="F97" t="s">
        <v>816</v>
      </c>
      <c r="G97" t="s">
        <v>817</v>
      </c>
      <c r="H97" t="s">
        <v>106</v>
      </c>
      <c r="I97" s="78">
        <v>365</v>
      </c>
      <c r="J97" s="78">
        <v>37636</v>
      </c>
      <c r="K97" s="78">
        <v>0</v>
      </c>
      <c r="L97" s="78">
        <v>528.74251860000004</v>
      </c>
      <c r="M97" s="79">
        <v>0</v>
      </c>
      <c r="N97" s="79">
        <v>1.61E-2</v>
      </c>
      <c r="O97" s="79">
        <v>1.6999999999999999E-3</v>
      </c>
    </row>
    <row r="98" spans="2:15">
      <c r="B98" t="s">
        <v>818</v>
      </c>
      <c r="C98" t="s">
        <v>819</v>
      </c>
      <c r="D98" t="s">
        <v>763</v>
      </c>
      <c r="E98" t="s">
        <v>563</v>
      </c>
      <c r="F98" t="s">
        <v>820</v>
      </c>
      <c r="G98" t="s">
        <v>817</v>
      </c>
      <c r="H98" t="s">
        <v>106</v>
      </c>
      <c r="I98" s="78">
        <v>20046</v>
      </c>
      <c r="J98" s="78">
        <v>496</v>
      </c>
      <c r="K98" s="78">
        <v>0</v>
      </c>
      <c r="L98" s="78">
        <v>382.69898783999997</v>
      </c>
      <c r="M98" s="79">
        <v>5.0000000000000001E-4</v>
      </c>
      <c r="N98" s="79">
        <v>1.1599999999999999E-2</v>
      </c>
      <c r="O98" s="79">
        <v>1.1999999999999999E-3</v>
      </c>
    </row>
    <row r="99" spans="2:15">
      <c r="B99" t="s">
        <v>821</v>
      </c>
      <c r="C99" t="s">
        <v>822</v>
      </c>
      <c r="D99" t="s">
        <v>575</v>
      </c>
      <c r="E99" t="s">
        <v>563</v>
      </c>
      <c r="F99" t="s">
        <v>823</v>
      </c>
      <c r="G99" t="s">
        <v>817</v>
      </c>
      <c r="H99" t="s">
        <v>106</v>
      </c>
      <c r="I99" s="78">
        <v>1395</v>
      </c>
      <c r="J99" s="78">
        <v>8013</v>
      </c>
      <c r="K99" s="78">
        <v>0</v>
      </c>
      <c r="L99" s="78">
        <v>430.24641615000002</v>
      </c>
      <c r="M99" s="79">
        <v>0</v>
      </c>
      <c r="N99" s="79">
        <v>1.3100000000000001E-2</v>
      </c>
      <c r="O99" s="79">
        <v>1.4E-3</v>
      </c>
    </row>
    <row r="100" spans="2:15">
      <c r="B100" t="s">
        <v>824</v>
      </c>
      <c r="C100" t="s">
        <v>825</v>
      </c>
      <c r="D100" t="s">
        <v>763</v>
      </c>
      <c r="E100" t="s">
        <v>563</v>
      </c>
      <c r="F100" t="s">
        <v>826</v>
      </c>
      <c r="G100" t="s">
        <v>765</v>
      </c>
      <c r="H100" t="s">
        <v>106</v>
      </c>
      <c r="I100" s="78">
        <v>592</v>
      </c>
      <c r="J100" s="78">
        <v>25783</v>
      </c>
      <c r="K100" s="78">
        <v>0</v>
      </c>
      <c r="L100" s="78">
        <v>587.49350063999998</v>
      </c>
      <c r="M100" s="79">
        <v>0</v>
      </c>
      <c r="N100" s="79">
        <v>1.7899999999999999E-2</v>
      </c>
      <c r="O100" s="79">
        <v>1.9E-3</v>
      </c>
    </row>
    <row r="101" spans="2:15">
      <c r="B101" t="s">
        <v>827</v>
      </c>
      <c r="C101" t="s">
        <v>828</v>
      </c>
      <c r="D101" t="s">
        <v>763</v>
      </c>
      <c r="E101" t="s">
        <v>563</v>
      </c>
      <c r="F101" t="s">
        <v>829</v>
      </c>
      <c r="G101" t="s">
        <v>765</v>
      </c>
      <c r="H101" t="s">
        <v>106</v>
      </c>
      <c r="I101" s="78">
        <v>1607</v>
      </c>
      <c r="J101" s="78">
        <v>10027</v>
      </c>
      <c r="K101" s="78">
        <v>0</v>
      </c>
      <c r="L101" s="78">
        <v>620.20434261000003</v>
      </c>
      <c r="M101" s="79">
        <v>0</v>
      </c>
      <c r="N101" s="79">
        <v>1.89E-2</v>
      </c>
      <c r="O101" s="79">
        <v>2E-3</v>
      </c>
    </row>
    <row r="102" spans="2:15">
      <c r="B102" t="s">
        <v>830</v>
      </c>
      <c r="C102" t="s">
        <v>831</v>
      </c>
      <c r="D102" t="s">
        <v>123</v>
      </c>
      <c r="E102" t="s">
        <v>563</v>
      </c>
      <c r="F102" t="s">
        <v>832</v>
      </c>
      <c r="G102" t="s">
        <v>833</v>
      </c>
      <c r="H102" t="s">
        <v>110</v>
      </c>
      <c r="I102" s="78">
        <v>2205</v>
      </c>
      <c r="J102" s="78">
        <v>630</v>
      </c>
      <c r="K102" s="78">
        <v>0</v>
      </c>
      <c r="L102" s="78">
        <v>56.364761250000001</v>
      </c>
      <c r="M102" s="79">
        <v>1.1999999999999999E-3</v>
      </c>
      <c r="N102" s="79">
        <v>1.6999999999999999E-3</v>
      </c>
      <c r="O102" s="79">
        <v>2.0000000000000001E-4</v>
      </c>
    </row>
    <row r="103" spans="2:15">
      <c r="B103" t="s">
        <v>834</v>
      </c>
      <c r="C103" t="s">
        <v>835</v>
      </c>
      <c r="D103" t="s">
        <v>575</v>
      </c>
      <c r="E103" t="s">
        <v>563</v>
      </c>
      <c r="F103" t="s">
        <v>836</v>
      </c>
      <c r="G103" t="s">
        <v>837</v>
      </c>
      <c r="H103" t="s">
        <v>106</v>
      </c>
      <c r="I103" s="78">
        <v>1181</v>
      </c>
      <c r="J103" s="78">
        <v>8554</v>
      </c>
      <c r="K103" s="78">
        <v>0</v>
      </c>
      <c r="L103" s="78">
        <v>388.83652626000003</v>
      </c>
      <c r="M103" s="79">
        <v>0</v>
      </c>
      <c r="N103" s="79">
        <v>1.18E-2</v>
      </c>
      <c r="O103" s="79">
        <v>1.1999999999999999E-3</v>
      </c>
    </row>
    <row r="104" spans="2:15">
      <c r="B104" t="s">
        <v>838</v>
      </c>
      <c r="C104" t="s">
        <v>839</v>
      </c>
      <c r="D104" t="s">
        <v>763</v>
      </c>
      <c r="E104" t="s">
        <v>563</v>
      </c>
      <c r="F104" t="s">
        <v>840</v>
      </c>
      <c r="G104" t="s">
        <v>837</v>
      </c>
      <c r="H104" t="s">
        <v>106</v>
      </c>
      <c r="I104" s="78">
        <v>902</v>
      </c>
      <c r="J104" s="78">
        <v>12598</v>
      </c>
      <c r="K104" s="78">
        <v>0</v>
      </c>
      <c r="L104" s="78">
        <v>437.37711203999999</v>
      </c>
      <c r="M104" s="79">
        <v>0</v>
      </c>
      <c r="N104" s="79">
        <v>1.3299999999999999E-2</v>
      </c>
      <c r="O104" s="79">
        <v>1.4E-3</v>
      </c>
    </row>
    <row r="105" spans="2:15">
      <c r="B105" t="s">
        <v>841</v>
      </c>
      <c r="C105" t="s">
        <v>842</v>
      </c>
      <c r="D105" t="s">
        <v>763</v>
      </c>
      <c r="E105" t="s">
        <v>563</v>
      </c>
      <c r="F105" t="s">
        <v>843</v>
      </c>
      <c r="G105" t="s">
        <v>837</v>
      </c>
      <c r="H105" t="s">
        <v>106</v>
      </c>
      <c r="I105" s="78">
        <v>66</v>
      </c>
      <c r="J105" s="78">
        <v>127414</v>
      </c>
      <c r="K105" s="78">
        <v>0</v>
      </c>
      <c r="L105" s="78">
        <v>323.67488076000001</v>
      </c>
      <c r="M105" s="79">
        <v>0</v>
      </c>
      <c r="N105" s="79">
        <v>9.9000000000000008E-3</v>
      </c>
      <c r="O105" s="79">
        <v>1E-3</v>
      </c>
    </row>
    <row r="106" spans="2:15">
      <c r="B106" t="s">
        <v>844</v>
      </c>
      <c r="C106" t="s">
        <v>845</v>
      </c>
      <c r="D106" t="s">
        <v>763</v>
      </c>
      <c r="E106" t="s">
        <v>563</v>
      </c>
      <c r="F106" t="s">
        <v>846</v>
      </c>
      <c r="G106" t="s">
        <v>772</v>
      </c>
      <c r="H106" t="s">
        <v>106</v>
      </c>
      <c r="I106" s="78">
        <v>827</v>
      </c>
      <c r="J106" s="78">
        <v>13822</v>
      </c>
      <c r="K106" s="78">
        <v>0</v>
      </c>
      <c r="L106" s="78">
        <v>439.97126106000002</v>
      </c>
      <c r="M106" s="79">
        <v>0</v>
      </c>
      <c r="N106" s="79">
        <v>1.34E-2</v>
      </c>
      <c r="O106" s="79">
        <v>1.4E-3</v>
      </c>
    </row>
    <row r="107" spans="2:15">
      <c r="B107" t="s">
        <v>847</v>
      </c>
      <c r="C107" t="s">
        <v>848</v>
      </c>
      <c r="D107" t="s">
        <v>763</v>
      </c>
      <c r="E107" t="s">
        <v>563</v>
      </c>
      <c r="F107" t="s">
        <v>849</v>
      </c>
      <c r="G107" t="s">
        <v>772</v>
      </c>
      <c r="H107" t="s">
        <v>106</v>
      </c>
      <c r="I107" s="78">
        <v>459</v>
      </c>
      <c r="J107" s="78">
        <v>43089</v>
      </c>
      <c r="K107" s="78">
        <v>0</v>
      </c>
      <c r="L107" s="78">
        <v>761.24948499000004</v>
      </c>
      <c r="M107" s="79">
        <v>0</v>
      </c>
      <c r="N107" s="79">
        <v>2.3199999999999998E-2</v>
      </c>
      <c r="O107" s="79">
        <v>2.3999999999999998E-3</v>
      </c>
    </row>
    <row r="108" spans="2:15">
      <c r="B108" t="s">
        <v>850</v>
      </c>
      <c r="C108" t="s">
        <v>851</v>
      </c>
      <c r="D108" t="s">
        <v>575</v>
      </c>
      <c r="E108" t="s">
        <v>563</v>
      </c>
      <c r="F108" t="s">
        <v>852</v>
      </c>
      <c r="G108" t="s">
        <v>772</v>
      </c>
      <c r="H108" t="s">
        <v>106</v>
      </c>
      <c r="I108" s="78">
        <v>2904</v>
      </c>
      <c r="J108" s="78">
        <v>8641</v>
      </c>
      <c r="K108" s="78">
        <v>4.1329399999999996</v>
      </c>
      <c r="L108" s="78">
        <v>969.98036936000005</v>
      </c>
      <c r="M108" s="79">
        <v>0</v>
      </c>
      <c r="N108" s="79">
        <v>2.9499999999999998E-2</v>
      </c>
      <c r="O108" s="79">
        <v>3.0999999999999999E-3</v>
      </c>
    </row>
    <row r="109" spans="2:15">
      <c r="B109" t="s">
        <v>853</v>
      </c>
      <c r="C109" t="s">
        <v>854</v>
      </c>
      <c r="D109" t="s">
        <v>763</v>
      </c>
      <c r="E109" t="s">
        <v>563</v>
      </c>
      <c r="F109" t="s">
        <v>855</v>
      </c>
      <c r="G109" t="s">
        <v>856</v>
      </c>
      <c r="H109" t="s">
        <v>106</v>
      </c>
      <c r="I109" s="78">
        <v>196</v>
      </c>
      <c r="J109" s="78">
        <v>50467</v>
      </c>
      <c r="K109" s="78">
        <v>0</v>
      </c>
      <c r="L109" s="78">
        <v>380.72506668</v>
      </c>
      <c r="M109" s="79">
        <v>0</v>
      </c>
      <c r="N109" s="79">
        <v>1.1599999999999999E-2</v>
      </c>
      <c r="O109" s="79">
        <v>1.1999999999999999E-3</v>
      </c>
    </row>
    <row r="110" spans="2:15">
      <c r="B110" t="s">
        <v>857</v>
      </c>
      <c r="C110" t="s">
        <v>858</v>
      </c>
      <c r="D110" t="s">
        <v>763</v>
      </c>
      <c r="E110" t="s">
        <v>563</v>
      </c>
      <c r="F110" t="s">
        <v>859</v>
      </c>
      <c r="G110" t="s">
        <v>856</v>
      </c>
      <c r="H110" t="s">
        <v>106</v>
      </c>
      <c r="I110" s="78">
        <v>1032</v>
      </c>
      <c r="J110" s="78">
        <v>31364</v>
      </c>
      <c r="K110" s="78">
        <v>0</v>
      </c>
      <c r="L110" s="78">
        <v>1245.8307715200001</v>
      </c>
      <c r="M110" s="79">
        <v>0</v>
      </c>
      <c r="N110" s="79">
        <v>3.7900000000000003E-2</v>
      </c>
      <c r="O110" s="79">
        <v>3.8999999999999998E-3</v>
      </c>
    </row>
    <row r="111" spans="2:15">
      <c r="B111" t="s">
        <v>807</v>
      </c>
      <c r="C111" t="s">
        <v>808</v>
      </c>
      <c r="D111" t="s">
        <v>575</v>
      </c>
      <c r="E111" t="s">
        <v>563</v>
      </c>
      <c r="F111" t="s">
        <v>809</v>
      </c>
      <c r="G111" t="s">
        <v>856</v>
      </c>
      <c r="H111" t="s">
        <v>106</v>
      </c>
      <c r="I111" s="78">
        <v>645</v>
      </c>
      <c r="J111" s="78">
        <v>23166</v>
      </c>
      <c r="K111" s="78">
        <v>0</v>
      </c>
      <c r="L111" s="78">
        <v>575.12027430000001</v>
      </c>
      <c r="M111" s="79">
        <v>0</v>
      </c>
      <c r="N111" s="79">
        <v>1.7500000000000002E-2</v>
      </c>
      <c r="O111" s="79">
        <v>1.8E-3</v>
      </c>
    </row>
    <row r="112" spans="2:15">
      <c r="B112" t="s">
        <v>235</v>
      </c>
      <c r="E112" s="16"/>
      <c r="F112" s="16"/>
      <c r="G112" s="16"/>
    </row>
    <row r="113" spans="2:7">
      <c r="B113" t="s">
        <v>300</v>
      </c>
      <c r="E113" s="16"/>
      <c r="F113" s="16"/>
      <c r="G113" s="16"/>
    </row>
    <row r="114" spans="2:7">
      <c r="B114" t="s">
        <v>301</v>
      </c>
      <c r="E114" s="16"/>
      <c r="F114" s="16"/>
      <c r="G114" s="16"/>
    </row>
    <row r="115" spans="2:7">
      <c r="B115" t="s">
        <v>302</v>
      </c>
      <c r="E115" s="16"/>
      <c r="F115" s="16"/>
      <c r="G115" s="16"/>
    </row>
    <row r="116" spans="2:7">
      <c r="B116" t="s">
        <v>303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H1" zoomScale="70" zoomScaleNormal="70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K6" s="19"/>
    </row>
    <row r="7" spans="2:63" ht="26.25" customHeight="1">
      <c r="B7" s="126" t="s">
        <v>194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914856</v>
      </c>
      <c r="I11" s="7"/>
      <c r="J11" s="76">
        <v>15.74402658</v>
      </c>
      <c r="K11" s="76">
        <f>K12+K30</f>
        <v>64561.435359251322</v>
      </c>
      <c r="L11" s="7"/>
      <c r="M11" s="77">
        <v>1</v>
      </c>
      <c r="N11" s="77">
        <v>0.20349999999999999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172174</v>
      </c>
      <c r="J12" s="82">
        <v>0</v>
      </c>
      <c r="K12" s="82">
        <v>3786.9730380999999</v>
      </c>
      <c r="M12" s="81">
        <f>K12/K11</f>
        <v>5.8656890402566712E-2</v>
      </c>
      <c r="N12" s="81">
        <f>K12/'סכום נכסי הקרן'!C42</f>
        <v>1.1935888047437001E-2</v>
      </c>
    </row>
    <row r="13" spans="2:63">
      <c r="B13" s="80" t="s">
        <v>860</v>
      </c>
      <c r="D13" s="16"/>
      <c r="E13" s="16"/>
      <c r="F13" s="16"/>
      <c r="G13" s="16"/>
      <c r="H13" s="82">
        <v>30307</v>
      </c>
      <c r="J13" s="82">
        <v>0</v>
      </c>
      <c r="K13" s="82">
        <v>872.39404000000002</v>
      </c>
      <c r="M13" s="81">
        <v>1.35E-2</v>
      </c>
      <c r="N13" s="81">
        <v>2.7000000000000001E-3</v>
      </c>
    </row>
    <row r="14" spans="2:63">
      <c r="B14" t="s">
        <v>861</v>
      </c>
      <c r="C14" t="s">
        <v>862</v>
      </c>
      <c r="D14" t="s">
        <v>100</v>
      </c>
      <c r="E14" t="s">
        <v>863</v>
      </c>
      <c r="F14" t="s">
        <v>864</v>
      </c>
      <c r="G14" t="s">
        <v>102</v>
      </c>
      <c r="H14" s="78">
        <v>10162</v>
      </c>
      <c r="I14" s="78">
        <v>3597</v>
      </c>
      <c r="J14" s="78">
        <v>0</v>
      </c>
      <c r="K14" s="78">
        <v>365.52713999999997</v>
      </c>
      <c r="L14" s="79">
        <v>1E-4</v>
      </c>
      <c r="M14" s="79">
        <v>5.7000000000000002E-3</v>
      </c>
      <c r="N14" s="79">
        <v>1.1999999999999999E-3</v>
      </c>
    </row>
    <row r="15" spans="2:63">
      <c r="B15" t="s">
        <v>865</v>
      </c>
      <c r="C15" t="s">
        <v>866</v>
      </c>
      <c r="D15" t="s">
        <v>100</v>
      </c>
      <c r="E15" t="s">
        <v>867</v>
      </c>
      <c r="F15" t="s">
        <v>864</v>
      </c>
      <c r="G15" t="s">
        <v>102</v>
      </c>
      <c r="H15" s="78">
        <v>18700</v>
      </c>
      <c r="I15" s="78">
        <v>2494</v>
      </c>
      <c r="J15" s="78">
        <v>0</v>
      </c>
      <c r="K15" s="78">
        <v>466.37799999999999</v>
      </c>
      <c r="L15" s="79">
        <v>2.9999999999999997E-4</v>
      </c>
      <c r="M15" s="79">
        <v>7.1999999999999998E-3</v>
      </c>
      <c r="N15" s="79">
        <v>1.5E-3</v>
      </c>
    </row>
    <row r="16" spans="2:63">
      <c r="B16" t="s">
        <v>868</v>
      </c>
      <c r="C16" t="s">
        <v>869</v>
      </c>
      <c r="D16" t="s">
        <v>100</v>
      </c>
      <c r="E16" t="s">
        <v>867</v>
      </c>
      <c r="F16" t="s">
        <v>864</v>
      </c>
      <c r="G16" t="s">
        <v>102</v>
      </c>
      <c r="H16" s="78">
        <v>1445</v>
      </c>
      <c r="I16" s="78">
        <v>2802</v>
      </c>
      <c r="J16" s="78">
        <v>0</v>
      </c>
      <c r="K16" s="78">
        <v>40.488900000000001</v>
      </c>
      <c r="L16" s="79">
        <v>0</v>
      </c>
      <c r="M16" s="79">
        <v>5.9999999999999995E-4</v>
      </c>
      <c r="N16" s="79">
        <v>1E-4</v>
      </c>
    </row>
    <row r="17" spans="2:14">
      <c r="B17" s="80" t="s">
        <v>870</v>
      </c>
      <c r="D17" s="16"/>
      <c r="E17" s="16"/>
      <c r="F17" s="16"/>
      <c r="G17" s="16"/>
      <c r="H17" s="82">
        <v>27738</v>
      </c>
      <c r="J17" s="82">
        <v>0</v>
      </c>
      <c r="K17" s="82">
        <v>2412.4570497</v>
      </c>
      <c r="M17" s="81">
        <v>3.7400000000000003E-2</v>
      </c>
      <c r="N17" s="81">
        <v>7.6E-3</v>
      </c>
    </row>
    <row r="18" spans="2:14">
      <c r="B18" t="s">
        <v>871</v>
      </c>
      <c r="C18" t="s">
        <v>872</v>
      </c>
      <c r="D18" t="s">
        <v>100</v>
      </c>
      <c r="E18" t="s">
        <v>873</v>
      </c>
      <c r="F18" t="s">
        <v>864</v>
      </c>
      <c r="G18" t="s">
        <v>106</v>
      </c>
      <c r="H18" s="78">
        <v>5610</v>
      </c>
      <c r="I18" s="78">
        <v>6073</v>
      </c>
      <c r="J18" s="78">
        <v>0</v>
      </c>
      <c r="K18" s="78">
        <v>1311.3362096999999</v>
      </c>
      <c r="L18" s="79">
        <v>0</v>
      </c>
      <c r="M18" s="79">
        <v>2.0299999999999999E-2</v>
      </c>
      <c r="N18" s="79">
        <v>4.1000000000000003E-3</v>
      </c>
    </row>
    <row r="19" spans="2:14">
      <c r="B19" t="s">
        <v>874</v>
      </c>
      <c r="C19" t="s">
        <v>875</v>
      </c>
      <c r="D19" t="s">
        <v>100</v>
      </c>
      <c r="E19" t="s">
        <v>867</v>
      </c>
      <c r="F19" t="s">
        <v>864</v>
      </c>
      <c r="G19" t="s">
        <v>102</v>
      </c>
      <c r="H19" s="78">
        <v>7580</v>
      </c>
      <c r="I19" s="78">
        <v>7201</v>
      </c>
      <c r="J19" s="78">
        <v>0</v>
      </c>
      <c r="K19" s="78">
        <v>545.83579999999995</v>
      </c>
      <c r="L19" s="79">
        <v>2E-3</v>
      </c>
      <c r="M19" s="79">
        <v>8.5000000000000006E-3</v>
      </c>
      <c r="N19" s="79">
        <v>1.6999999999999999E-3</v>
      </c>
    </row>
    <row r="20" spans="2:14">
      <c r="B20" t="s">
        <v>876</v>
      </c>
      <c r="C20" t="s">
        <v>877</v>
      </c>
      <c r="D20" t="s">
        <v>100</v>
      </c>
      <c r="E20" t="s">
        <v>867</v>
      </c>
      <c r="F20" t="s">
        <v>864</v>
      </c>
      <c r="G20" t="s">
        <v>102</v>
      </c>
      <c r="H20" s="78">
        <v>10440</v>
      </c>
      <c r="I20" s="78">
        <v>4269</v>
      </c>
      <c r="J20" s="78">
        <v>0</v>
      </c>
      <c r="K20" s="78">
        <v>445.68360000000001</v>
      </c>
      <c r="L20" s="79">
        <v>1.6999999999999999E-3</v>
      </c>
      <c r="M20" s="79">
        <v>6.8999999999999999E-3</v>
      </c>
      <c r="N20" s="79">
        <v>1.4E-3</v>
      </c>
    </row>
    <row r="21" spans="2:14">
      <c r="B21" t="s">
        <v>878</v>
      </c>
      <c r="C21" t="s">
        <v>879</v>
      </c>
      <c r="D21" t="s">
        <v>100</v>
      </c>
      <c r="E21" t="s">
        <v>867</v>
      </c>
      <c r="F21" t="s">
        <v>864</v>
      </c>
      <c r="G21" t="s">
        <v>102</v>
      </c>
      <c r="H21" s="78">
        <v>4108</v>
      </c>
      <c r="I21" s="78">
        <v>2668</v>
      </c>
      <c r="J21" s="78">
        <v>0</v>
      </c>
      <c r="K21" s="78">
        <v>109.60144</v>
      </c>
      <c r="L21" s="79">
        <v>2.0000000000000001E-4</v>
      </c>
      <c r="M21" s="79">
        <v>1.6999999999999999E-3</v>
      </c>
      <c r="N21" s="79">
        <v>2.9999999999999997E-4</v>
      </c>
    </row>
    <row r="22" spans="2:14">
      <c r="B22" s="80" t="s">
        <v>880</v>
      </c>
      <c r="D22" s="16"/>
      <c r="E22" s="16"/>
      <c r="F22" s="16"/>
      <c r="G22" s="16"/>
      <c r="H22" s="82">
        <v>114129</v>
      </c>
      <c r="J22" s="82">
        <v>0</v>
      </c>
      <c r="K22" s="82">
        <v>502.12194840000001</v>
      </c>
      <c r="M22" s="81">
        <v>7.7999999999999996E-3</v>
      </c>
      <c r="N22" s="81">
        <v>1.6000000000000001E-3</v>
      </c>
    </row>
    <row r="23" spans="2:14">
      <c r="B23" t="s">
        <v>881</v>
      </c>
      <c r="C23" t="s">
        <v>882</v>
      </c>
      <c r="D23" t="s">
        <v>100</v>
      </c>
      <c r="E23" t="s">
        <v>867</v>
      </c>
      <c r="F23" t="s">
        <v>883</v>
      </c>
      <c r="G23" t="s">
        <v>102</v>
      </c>
      <c r="H23" s="78">
        <v>114129</v>
      </c>
      <c r="I23" s="78">
        <v>439.96</v>
      </c>
      <c r="J23" s="78">
        <v>0</v>
      </c>
      <c r="K23" s="78">
        <v>502.12194840000001</v>
      </c>
      <c r="L23" s="79">
        <v>8.0000000000000004E-4</v>
      </c>
      <c r="M23" s="79">
        <v>7.7999999999999996E-3</v>
      </c>
      <c r="N23" s="79">
        <v>1.6000000000000001E-3</v>
      </c>
    </row>
    <row r="24" spans="2:14">
      <c r="B24" s="80" t="s">
        <v>884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560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885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233</v>
      </c>
      <c r="D30" s="16"/>
      <c r="E30" s="16"/>
      <c r="F30" s="16"/>
      <c r="G30" s="16"/>
      <c r="H30" s="82">
        <v>742682</v>
      </c>
      <c r="J30" s="82">
        <v>15.74402658</v>
      </c>
      <c r="K30" s="82">
        <f>K31+K69</f>
        <v>60774.462321151324</v>
      </c>
      <c r="M30" s="81">
        <f>M31+M69</f>
        <v>0.94131142107366728</v>
      </c>
      <c r="N30" s="81">
        <f>N31+N69</f>
        <v>0.19157479321218604</v>
      </c>
    </row>
    <row r="31" spans="2:14">
      <c r="B31" s="80" t="s">
        <v>886</v>
      </c>
      <c r="D31" s="16"/>
      <c r="E31" s="16"/>
      <c r="F31" s="16"/>
      <c r="G31" s="16"/>
      <c r="H31" s="82">
        <v>466641</v>
      </c>
      <c r="J31" s="82">
        <v>15.74402658</v>
      </c>
      <c r="K31" s="83">
        <f>SUM(K32:K68)</f>
        <v>48376.620875596323</v>
      </c>
      <c r="M31" s="81">
        <f>K31/K11</f>
        <v>0.74931142107366733</v>
      </c>
      <c r="N31" s="81">
        <f>K31/'סכום נכסי הקרן'!C42</f>
        <v>0.15247479321218604</v>
      </c>
    </row>
    <row r="32" spans="2:14">
      <c r="B32" t="s">
        <v>887</v>
      </c>
      <c r="C32" t="s">
        <v>888</v>
      </c>
      <c r="D32" t="s">
        <v>889</v>
      </c>
      <c r="E32" t="s">
        <v>873</v>
      </c>
      <c r="F32" t="s">
        <v>864</v>
      </c>
      <c r="G32" t="s">
        <v>110</v>
      </c>
      <c r="H32" s="78">
        <v>3711</v>
      </c>
      <c r="I32" s="78">
        <v>9554</v>
      </c>
      <c r="J32" s="78">
        <v>0</v>
      </c>
      <c r="K32" s="78">
        <v>1438.5823240499999</v>
      </c>
      <c r="L32" s="79">
        <v>6.9999999999999999E-4</v>
      </c>
      <c r="M32" s="79">
        <v>2.23E-2</v>
      </c>
      <c r="N32" s="79">
        <v>4.4999999999999997E-3</v>
      </c>
    </row>
    <row r="33" spans="2:14">
      <c r="B33" t="s">
        <v>890</v>
      </c>
      <c r="C33" t="s">
        <v>891</v>
      </c>
      <c r="D33" t="s">
        <v>575</v>
      </c>
      <c r="E33" t="s">
        <v>892</v>
      </c>
      <c r="F33" t="s">
        <v>864</v>
      </c>
      <c r="G33" t="s">
        <v>106</v>
      </c>
      <c r="H33" s="78">
        <v>595</v>
      </c>
      <c r="I33" s="78">
        <v>24897</v>
      </c>
      <c r="J33" s="78">
        <v>1.6307400000000001</v>
      </c>
      <c r="K33" s="78">
        <v>571.81063035</v>
      </c>
      <c r="L33" s="79">
        <v>1E-4</v>
      </c>
      <c r="M33" s="79">
        <v>8.8999999999999999E-3</v>
      </c>
      <c r="N33" s="79">
        <v>1.8E-3</v>
      </c>
    </row>
    <row r="34" spans="2:14">
      <c r="B34" t="s">
        <v>893</v>
      </c>
      <c r="C34" t="s">
        <v>894</v>
      </c>
      <c r="D34" t="s">
        <v>575</v>
      </c>
      <c r="E34" t="s">
        <v>892</v>
      </c>
      <c r="F34" t="s">
        <v>864</v>
      </c>
      <c r="G34" t="s">
        <v>106</v>
      </c>
      <c r="H34" s="78">
        <v>3412</v>
      </c>
      <c r="I34" s="78">
        <v>4903</v>
      </c>
      <c r="J34" s="78">
        <v>1.13232</v>
      </c>
      <c r="K34" s="78">
        <v>645.03291564000006</v>
      </c>
      <c r="L34" s="79">
        <v>0</v>
      </c>
      <c r="M34" s="79">
        <v>0.01</v>
      </c>
      <c r="N34" s="79">
        <v>2E-3</v>
      </c>
    </row>
    <row r="35" spans="2:14">
      <c r="B35" t="s">
        <v>895</v>
      </c>
      <c r="C35" t="s">
        <v>896</v>
      </c>
      <c r="D35" t="s">
        <v>123</v>
      </c>
      <c r="E35" t="s">
        <v>892</v>
      </c>
      <c r="F35" t="s">
        <v>864</v>
      </c>
      <c r="G35" t="s">
        <v>113</v>
      </c>
      <c r="H35" s="78">
        <v>85655</v>
      </c>
      <c r="I35" s="78">
        <v>741.8</v>
      </c>
      <c r="J35" s="78">
        <v>0</v>
      </c>
      <c r="K35" s="78">
        <v>2986.5179296370002</v>
      </c>
      <c r="L35" s="79">
        <v>1E-4</v>
      </c>
      <c r="M35" s="79">
        <v>4.6300000000000001E-2</v>
      </c>
      <c r="N35" s="79">
        <v>9.4000000000000004E-3</v>
      </c>
    </row>
    <row r="36" spans="2:14">
      <c r="B36" t="s">
        <v>897</v>
      </c>
      <c r="C36" t="s">
        <v>898</v>
      </c>
      <c r="D36" t="s">
        <v>575</v>
      </c>
      <c r="E36" t="s">
        <v>892</v>
      </c>
      <c r="F36" t="s">
        <v>864</v>
      </c>
      <c r="G36" t="s">
        <v>106</v>
      </c>
      <c r="H36" s="78">
        <v>8638</v>
      </c>
      <c r="I36" s="78">
        <v>2626</v>
      </c>
      <c r="J36" s="78">
        <v>0</v>
      </c>
      <c r="K36" s="78">
        <v>873.08360412000002</v>
      </c>
      <c r="L36" s="79">
        <v>1E-4</v>
      </c>
      <c r="M36" s="79">
        <v>1.35E-2</v>
      </c>
      <c r="N36" s="79">
        <v>2.8E-3</v>
      </c>
    </row>
    <row r="37" spans="2:14">
      <c r="B37" t="s">
        <v>899</v>
      </c>
      <c r="C37" t="s">
        <v>900</v>
      </c>
      <c r="D37" t="s">
        <v>901</v>
      </c>
      <c r="E37" t="s">
        <v>892</v>
      </c>
      <c r="F37" t="s">
        <v>864</v>
      </c>
      <c r="G37" t="s">
        <v>204</v>
      </c>
      <c r="H37" s="78">
        <v>166119</v>
      </c>
      <c r="I37" s="78">
        <v>791.50009999999986</v>
      </c>
      <c r="J37" s="78">
        <v>0</v>
      </c>
      <c r="K37" s="78">
        <v>645.45105389431706</v>
      </c>
      <c r="L37" s="79">
        <v>1E-4</v>
      </c>
      <c r="M37" s="79">
        <v>0.01</v>
      </c>
      <c r="N37" s="79">
        <v>2E-3</v>
      </c>
    </row>
    <row r="38" spans="2:14">
      <c r="B38" t="s">
        <v>902</v>
      </c>
      <c r="C38" t="s">
        <v>903</v>
      </c>
      <c r="D38" t="s">
        <v>290</v>
      </c>
      <c r="E38" t="s">
        <v>892</v>
      </c>
      <c r="F38" t="s">
        <v>864</v>
      </c>
      <c r="G38" t="s">
        <v>110</v>
      </c>
      <c r="H38" s="78">
        <v>3561</v>
      </c>
      <c r="I38" s="78">
        <v>6871</v>
      </c>
      <c r="J38" s="78">
        <v>0</v>
      </c>
      <c r="K38" s="78">
        <v>992.77412782500005</v>
      </c>
      <c r="L38" s="79">
        <v>6.9999999999999999E-4</v>
      </c>
      <c r="M38" s="79">
        <v>1.54E-2</v>
      </c>
      <c r="N38" s="79">
        <v>3.0999999999999999E-3</v>
      </c>
    </row>
    <row r="39" spans="2:14">
      <c r="B39" t="s">
        <v>904</v>
      </c>
      <c r="C39" t="s">
        <v>905</v>
      </c>
      <c r="D39" t="s">
        <v>575</v>
      </c>
      <c r="E39" t="s">
        <v>892</v>
      </c>
      <c r="F39" t="s">
        <v>864</v>
      </c>
      <c r="G39" t="s">
        <v>106</v>
      </c>
      <c r="H39" s="78">
        <v>1940</v>
      </c>
      <c r="I39" s="78">
        <v>9142</v>
      </c>
      <c r="J39" s="78">
        <v>3.2188500000000002</v>
      </c>
      <c r="K39" s="78">
        <v>685.85747519999995</v>
      </c>
      <c r="L39" s="79">
        <v>4.0000000000000002E-4</v>
      </c>
      <c r="M39" s="79">
        <v>1.06E-2</v>
      </c>
      <c r="N39" s="79">
        <v>2.2000000000000001E-3</v>
      </c>
    </row>
    <row r="40" spans="2:14">
      <c r="B40" t="s">
        <v>906</v>
      </c>
      <c r="C40" t="s">
        <v>907</v>
      </c>
      <c r="D40" t="s">
        <v>763</v>
      </c>
      <c r="E40" t="s">
        <v>892</v>
      </c>
      <c r="F40" t="s">
        <v>864</v>
      </c>
      <c r="G40" t="s">
        <v>106</v>
      </c>
      <c r="H40" s="78">
        <v>5412</v>
      </c>
      <c r="I40" s="78">
        <v>4296</v>
      </c>
      <c r="J40" s="78">
        <v>0</v>
      </c>
      <c r="K40" s="78">
        <v>894.89065247999997</v>
      </c>
      <c r="L40" s="79">
        <v>0</v>
      </c>
      <c r="M40" s="79">
        <v>1.3899999999999999E-2</v>
      </c>
      <c r="N40" s="79">
        <v>2.8E-3</v>
      </c>
    </row>
    <row r="41" spans="2:14">
      <c r="B41" t="s">
        <v>908</v>
      </c>
      <c r="C41" t="s">
        <v>909</v>
      </c>
      <c r="D41" t="s">
        <v>290</v>
      </c>
      <c r="E41" t="s">
        <v>910</v>
      </c>
      <c r="F41" t="s">
        <v>864</v>
      </c>
      <c r="G41" t="s">
        <v>110</v>
      </c>
      <c r="H41" s="78">
        <v>37300</v>
      </c>
      <c r="I41" s="78">
        <v>2095.5</v>
      </c>
      <c r="J41" s="78">
        <v>0</v>
      </c>
      <c r="K41" s="78">
        <v>3171.42923625</v>
      </c>
      <c r="L41" s="79">
        <v>5.9999999999999995E-4</v>
      </c>
      <c r="M41" s="79">
        <v>4.9099999999999998E-2</v>
      </c>
      <c r="N41" s="79">
        <v>0.01</v>
      </c>
    </row>
    <row r="42" spans="2:14">
      <c r="B42" t="s">
        <v>911</v>
      </c>
      <c r="C42" t="s">
        <v>912</v>
      </c>
      <c r="D42" t="s">
        <v>763</v>
      </c>
      <c r="E42" t="s">
        <v>913</v>
      </c>
      <c r="F42" t="s">
        <v>864</v>
      </c>
      <c r="G42" t="s">
        <v>106</v>
      </c>
      <c r="H42" s="78">
        <v>1019</v>
      </c>
      <c r="I42" s="78">
        <v>14467</v>
      </c>
      <c r="J42" s="78">
        <v>0.12274461</v>
      </c>
      <c r="K42" s="78">
        <v>567.53743638000003</v>
      </c>
      <c r="L42" s="79">
        <v>1E-4</v>
      </c>
      <c r="M42" s="79">
        <v>8.8000000000000005E-3</v>
      </c>
      <c r="N42" s="79">
        <v>1.8E-3</v>
      </c>
    </row>
    <row r="43" spans="2:14">
      <c r="B43" t="s">
        <v>914</v>
      </c>
      <c r="C43" t="s">
        <v>915</v>
      </c>
      <c r="D43" t="s">
        <v>763</v>
      </c>
      <c r="E43" t="s">
        <v>913</v>
      </c>
      <c r="F43" t="s">
        <v>864</v>
      </c>
      <c r="G43" t="s">
        <v>106</v>
      </c>
      <c r="H43" s="78">
        <v>1866</v>
      </c>
      <c r="I43" s="78">
        <v>9394</v>
      </c>
      <c r="J43" s="78">
        <v>1.1412669900000001</v>
      </c>
      <c r="K43" s="78">
        <v>675.84032894999996</v>
      </c>
      <c r="L43" s="79">
        <v>2.9999999999999997E-4</v>
      </c>
      <c r="M43" s="79">
        <v>1.0500000000000001E-2</v>
      </c>
      <c r="N43" s="79">
        <v>2.0999999999999999E-3</v>
      </c>
    </row>
    <row r="44" spans="2:14">
      <c r="B44" t="s">
        <v>916</v>
      </c>
      <c r="C44" t="s">
        <v>917</v>
      </c>
      <c r="D44" t="s">
        <v>575</v>
      </c>
      <c r="E44" t="s">
        <v>918</v>
      </c>
      <c r="F44" t="s">
        <v>864</v>
      </c>
      <c r="G44" t="s">
        <v>106</v>
      </c>
      <c r="H44" s="78">
        <v>4334</v>
      </c>
      <c r="I44" s="78">
        <v>3056</v>
      </c>
      <c r="J44" s="78">
        <v>0</v>
      </c>
      <c r="K44" s="78">
        <v>509.78865696000003</v>
      </c>
      <c r="L44" s="79">
        <v>0</v>
      </c>
      <c r="M44" s="79">
        <v>7.9000000000000008E-3</v>
      </c>
      <c r="N44" s="79">
        <v>1.6000000000000001E-3</v>
      </c>
    </row>
    <row r="45" spans="2:14">
      <c r="B45" t="s">
        <v>919</v>
      </c>
      <c r="C45" t="s">
        <v>920</v>
      </c>
      <c r="D45" t="s">
        <v>575</v>
      </c>
      <c r="E45" t="s">
        <v>921</v>
      </c>
      <c r="F45" t="s">
        <v>864</v>
      </c>
      <c r="G45" t="s">
        <v>106</v>
      </c>
      <c r="H45" s="78">
        <v>7463</v>
      </c>
      <c r="I45" s="78">
        <v>14207</v>
      </c>
      <c r="J45" s="78">
        <v>0</v>
      </c>
      <c r="K45" s="78">
        <v>4080.9731100899999</v>
      </c>
      <c r="L45" s="79">
        <v>0</v>
      </c>
      <c r="M45" s="79">
        <v>6.3200000000000006E-2</v>
      </c>
      <c r="N45" s="79">
        <v>1.29E-2</v>
      </c>
    </row>
    <row r="46" spans="2:14">
      <c r="B46" t="s">
        <v>922</v>
      </c>
      <c r="C46" t="s">
        <v>923</v>
      </c>
      <c r="D46" t="s">
        <v>123</v>
      </c>
      <c r="E46" t="s">
        <v>924</v>
      </c>
      <c r="F46" t="s">
        <v>864</v>
      </c>
      <c r="G46" t="s">
        <v>116</v>
      </c>
      <c r="H46" s="78">
        <v>20100</v>
      </c>
      <c r="I46" s="78">
        <v>4919</v>
      </c>
      <c r="J46" s="78">
        <v>0</v>
      </c>
      <c r="K46" s="78">
        <v>2823.2871045000002</v>
      </c>
      <c r="L46" s="79">
        <v>2.9999999999999997E-4</v>
      </c>
      <c r="M46" s="79">
        <v>4.3700000000000003E-2</v>
      </c>
      <c r="N46" s="79">
        <v>8.8999999999999999E-3</v>
      </c>
    </row>
    <row r="47" spans="2:14">
      <c r="B47" t="s">
        <v>925</v>
      </c>
      <c r="C47" t="s">
        <v>926</v>
      </c>
      <c r="D47" t="s">
        <v>575</v>
      </c>
      <c r="E47" t="s">
        <v>927</v>
      </c>
      <c r="F47" t="s">
        <v>864</v>
      </c>
      <c r="G47" t="s">
        <v>106</v>
      </c>
      <c r="H47" s="78">
        <v>1706</v>
      </c>
      <c r="I47" s="78">
        <v>7996</v>
      </c>
      <c r="J47" s="78">
        <v>0</v>
      </c>
      <c r="K47" s="78">
        <v>525.04886423999994</v>
      </c>
      <c r="L47" s="79">
        <v>1E-4</v>
      </c>
      <c r="M47" s="79">
        <v>8.0999999999999996E-3</v>
      </c>
      <c r="N47" s="79">
        <v>1.6999999999999999E-3</v>
      </c>
    </row>
    <row r="48" spans="2:14">
      <c r="B48" t="s">
        <v>928</v>
      </c>
      <c r="C48" t="s">
        <v>929</v>
      </c>
      <c r="D48" t="s">
        <v>889</v>
      </c>
      <c r="E48" t="s">
        <v>930</v>
      </c>
      <c r="F48" t="s">
        <v>864</v>
      </c>
      <c r="G48" t="s">
        <v>110</v>
      </c>
      <c r="H48" s="78">
        <v>4800</v>
      </c>
      <c r="I48" s="78">
        <v>7193</v>
      </c>
      <c r="J48" s="78">
        <v>0</v>
      </c>
      <c r="K48" s="78">
        <v>1400.90868</v>
      </c>
      <c r="L48" s="79">
        <v>1E-4</v>
      </c>
      <c r="M48" s="79">
        <v>2.1700000000000001E-2</v>
      </c>
      <c r="N48" s="79">
        <v>4.4000000000000003E-3</v>
      </c>
    </row>
    <row r="49" spans="2:14">
      <c r="B49" t="s">
        <v>931</v>
      </c>
      <c r="C49" t="s">
        <v>932</v>
      </c>
      <c r="D49" t="s">
        <v>889</v>
      </c>
      <c r="E49" t="s">
        <v>930</v>
      </c>
      <c r="F49" t="s">
        <v>864</v>
      </c>
      <c r="G49" t="s">
        <v>110</v>
      </c>
      <c r="H49" s="78">
        <v>1552</v>
      </c>
      <c r="I49" s="78">
        <v>13581.2</v>
      </c>
      <c r="J49" s="78">
        <v>0</v>
      </c>
      <c r="K49" s="78">
        <v>855.24075888000004</v>
      </c>
      <c r="L49" s="79">
        <v>5.0000000000000001E-4</v>
      </c>
      <c r="M49" s="79">
        <v>1.32E-2</v>
      </c>
      <c r="N49" s="79">
        <v>2.7000000000000001E-3</v>
      </c>
    </row>
    <row r="50" spans="2:14">
      <c r="B50" t="s">
        <v>933</v>
      </c>
      <c r="C50" t="s">
        <v>934</v>
      </c>
      <c r="D50" t="s">
        <v>889</v>
      </c>
      <c r="E50" t="s">
        <v>930</v>
      </c>
      <c r="F50" t="s">
        <v>864</v>
      </c>
      <c r="G50" t="s">
        <v>110</v>
      </c>
      <c r="H50" s="78">
        <v>1624</v>
      </c>
      <c r="I50" s="78">
        <v>8625.6</v>
      </c>
      <c r="J50" s="78">
        <v>0</v>
      </c>
      <c r="K50" s="78">
        <v>568.37356127999999</v>
      </c>
      <c r="L50" s="79">
        <v>2.0000000000000001E-4</v>
      </c>
      <c r="M50" s="79">
        <v>8.8000000000000005E-3</v>
      </c>
      <c r="N50" s="79">
        <v>1.8E-3</v>
      </c>
    </row>
    <row r="51" spans="2:14">
      <c r="B51" t="s">
        <v>935</v>
      </c>
      <c r="C51" t="s">
        <v>936</v>
      </c>
      <c r="D51" t="s">
        <v>575</v>
      </c>
      <c r="E51" t="s">
        <v>937</v>
      </c>
      <c r="F51" t="s">
        <v>864</v>
      </c>
      <c r="G51" t="s">
        <v>106</v>
      </c>
      <c r="H51" s="78">
        <v>2853</v>
      </c>
      <c r="I51" s="78">
        <v>7868</v>
      </c>
      <c r="J51" s="78">
        <v>0</v>
      </c>
      <c r="K51" s="78">
        <v>864.00057995999998</v>
      </c>
      <c r="L51" s="79">
        <v>0</v>
      </c>
      <c r="M51" s="79">
        <v>1.34E-2</v>
      </c>
      <c r="N51" s="79">
        <v>2.7000000000000001E-3</v>
      </c>
    </row>
    <row r="52" spans="2:14">
      <c r="B52" t="s">
        <v>938</v>
      </c>
      <c r="C52" t="s">
        <v>939</v>
      </c>
      <c r="D52" t="s">
        <v>575</v>
      </c>
      <c r="E52" t="s">
        <v>940</v>
      </c>
      <c r="F52" t="s">
        <v>864</v>
      </c>
      <c r="G52" t="s">
        <v>106</v>
      </c>
      <c r="H52" s="78">
        <v>3400</v>
      </c>
      <c r="I52" s="78">
        <v>2563</v>
      </c>
      <c r="J52" s="78">
        <v>0</v>
      </c>
      <c r="K52" s="78">
        <v>335.409558</v>
      </c>
      <c r="L52" s="79">
        <v>1E-4</v>
      </c>
      <c r="M52" s="79">
        <v>5.1999999999999998E-3</v>
      </c>
      <c r="N52" s="79">
        <v>1.1000000000000001E-3</v>
      </c>
    </row>
    <row r="53" spans="2:14">
      <c r="B53" t="s">
        <v>941</v>
      </c>
      <c r="C53" t="s">
        <v>942</v>
      </c>
      <c r="D53" t="s">
        <v>889</v>
      </c>
      <c r="E53" t="s">
        <v>943</v>
      </c>
      <c r="F53" t="s">
        <v>864</v>
      </c>
      <c r="G53" t="s">
        <v>110</v>
      </c>
      <c r="H53" s="78">
        <v>900</v>
      </c>
      <c r="I53" s="78">
        <v>15622</v>
      </c>
      <c r="J53" s="78">
        <v>0</v>
      </c>
      <c r="K53" s="78">
        <v>570.47638500000005</v>
      </c>
      <c r="L53" s="79">
        <v>1E-3</v>
      </c>
      <c r="M53" s="79">
        <v>8.8000000000000005E-3</v>
      </c>
      <c r="N53" s="79">
        <v>1.8E-3</v>
      </c>
    </row>
    <row r="54" spans="2:14">
      <c r="B54" t="s">
        <v>944</v>
      </c>
      <c r="C54" t="s">
        <v>945</v>
      </c>
      <c r="D54" t="s">
        <v>575</v>
      </c>
      <c r="E54" t="s">
        <v>946</v>
      </c>
      <c r="F54" t="s">
        <v>864</v>
      </c>
      <c r="G54" t="s">
        <v>106</v>
      </c>
      <c r="H54" s="78">
        <v>3240</v>
      </c>
      <c r="I54" s="78">
        <v>5883</v>
      </c>
      <c r="J54" s="78">
        <v>0</v>
      </c>
      <c r="K54" s="78">
        <v>733.65481079999995</v>
      </c>
      <c r="L54" s="79">
        <v>0</v>
      </c>
      <c r="M54" s="79">
        <v>1.14E-2</v>
      </c>
      <c r="N54" s="79">
        <v>2.3E-3</v>
      </c>
    </row>
    <row r="55" spans="2:14">
      <c r="B55" t="s">
        <v>947</v>
      </c>
      <c r="C55" t="s">
        <v>948</v>
      </c>
      <c r="D55" t="s">
        <v>575</v>
      </c>
      <c r="E55" t="s">
        <v>946</v>
      </c>
      <c r="F55" t="s">
        <v>864</v>
      </c>
      <c r="G55" t="s">
        <v>106</v>
      </c>
      <c r="H55" s="78">
        <v>1068</v>
      </c>
      <c r="I55" s="78">
        <v>16013</v>
      </c>
      <c r="J55" s="78">
        <v>0</v>
      </c>
      <c r="K55" s="78">
        <v>658.25151516000005</v>
      </c>
      <c r="L55" s="79">
        <v>0</v>
      </c>
      <c r="M55" s="79">
        <v>1.0200000000000001E-2</v>
      </c>
      <c r="N55" s="79">
        <v>2.0999999999999999E-3</v>
      </c>
    </row>
    <row r="56" spans="2:14">
      <c r="B56" t="s">
        <v>949</v>
      </c>
      <c r="C56" t="s">
        <v>950</v>
      </c>
      <c r="D56" t="s">
        <v>575</v>
      </c>
      <c r="E56" t="s">
        <v>946</v>
      </c>
      <c r="F56" t="s">
        <v>864</v>
      </c>
      <c r="G56" t="s">
        <v>106</v>
      </c>
      <c r="H56" s="78">
        <v>28943</v>
      </c>
      <c r="I56" s="78">
        <v>3348</v>
      </c>
      <c r="J56" s="78">
        <v>0</v>
      </c>
      <c r="K56" s="78">
        <v>3729.7258023600002</v>
      </c>
      <c r="L56" s="79">
        <v>0</v>
      </c>
      <c r="M56" s="79">
        <v>5.7799999999999997E-2</v>
      </c>
      <c r="N56" s="79">
        <v>1.18E-2</v>
      </c>
    </row>
    <row r="57" spans="2:14">
      <c r="B57" t="s">
        <v>951</v>
      </c>
      <c r="C57" t="s">
        <v>952</v>
      </c>
      <c r="D57" t="s">
        <v>575</v>
      </c>
      <c r="E57" t="s">
        <v>946</v>
      </c>
      <c r="F57" t="s">
        <v>864</v>
      </c>
      <c r="G57" t="s">
        <v>106</v>
      </c>
      <c r="H57" s="78">
        <v>7792</v>
      </c>
      <c r="I57" s="78">
        <v>12972</v>
      </c>
      <c r="J57" s="78">
        <v>0</v>
      </c>
      <c r="K57" s="78">
        <v>3890.4854457599999</v>
      </c>
      <c r="L57" s="79">
        <v>0</v>
      </c>
      <c r="M57" s="79">
        <v>6.0299999999999999E-2</v>
      </c>
      <c r="N57" s="79">
        <v>1.23E-2</v>
      </c>
    </row>
    <row r="58" spans="2:14">
      <c r="B58" t="s">
        <v>953</v>
      </c>
      <c r="C58" t="s">
        <v>954</v>
      </c>
      <c r="D58" t="s">
        <v>575</v>
      </c>
      <c r="E58" t="s">
        <v>946</v>
      </c>
      <c r="F58" t="s">
        <v>864</v>
      </c>
      <c r="G58" t="s">
        <v>106</v>
      </c>
      <c r="H58" s="78">
        <v>5608</v>
      </c>
      <c r="I58" s="78">
        <v>10192</v>
      </c>
      <c r="J58" s="78">
        <v>0</v>
      </c>
      <c r="K58" s="78">
        <v>2199.9627686399999</v>
      </c>
      <c r="L58" s="79">
        <v>0</v>
      </c>
      <c r="M58" s="79">
        <v>3.4099999999999998E-2</v>
      </c>
      <c r="N58" s="79">
        <v>6.8999999999999999E-3</v>
      </c>
    </row>
    <row r="59" spans="2:14">
      <c r="B59" t="s">
        <v>955</v>
      </c>
      <c r="C59" t="s">
        <v>956</v>
      </c>
      <c r="D59" t="s">
        <v>575</v>
      </c>
      <c r="E59" t="s">
        <v>946</v>
      </c>
      <c r="F59" t="s">
        <v>864</v>
      </c>
      <c r="G59" t="s">
        <v>106</v>
      </c>
      <c r="H59" s="78">
        <v>1747</v>
      </c>
      <c r="I59" s="78">
        <v>9225</v>
      </c>
      <c r="J59" s="78">
        <v>0</v>
      </c>
      <c r="K59" s="78">
        <v>620.30772675000003</v>
      </c>
      <c r="L59" s="79">
        <v>0</v>
      </c>
      <c r="M59" s="79">
        <v>9.5999999999999992E-3</v>
      </c>
      <c r="N59" s="79">
        <v>2E-3</v>
      </c>
    </row>
    <row r="60" spans="2:14">
      <c r="B60" t="s">
        <v>957</v>
      </c>
      <c r="C60" t="s">
        <v>958</v>
      </c>
      <c r="D60" t="s">
        <v>575</v>
      </c>
      <c r="E60" t="s">
        <v>946</v>
      </c>
      <c r="F60" t="s">
        <v>864</v>
      </c>
      <c r="G60" t="s">
        <v>106</v>
      </c>
      <c r="H60" s="78">
        <v>4858</v>
      </c>
      <c r="I60" s="78">
        <v>3395</v>
      </c>
      <c r="J60" s="78">
        <v>0</v>
      </c>
      <c r="K60" s="78">
        <v>634.81210590000001</v>
      </c>
      <c r="L60" s="79">
        <v>1E-4</v>
      </c>
      <c r="M60" s="79">
        <v>9.7999999999999997E-3</v>
      </c>
      <c r="N60" s="79">
        <v>2E-3</v>
      </c>
    </row>
    <row r="61" spans="2:14">
      <c r="B61" t="s">
        <v>959</v>
      </c>
      <c r="C61" t="s">
        <v>960</v>
      </c>
      <c r="D61" t="s">
        <v>575</v>
      </c>
      <c r="E61" t="s">
        <v>946</v>
      </c>
      <c r="F61" t="s">
        <v>864</v>
      </c>
      <c r="G61" t="s">
        <v>106</v>
      </c>
      <c r="H61" s="78">
        <v>3717</v>
      </c>
      <c r="I61" s="78">
        <v>16337</v>
      </c>
      <c r="J61" s="78">
        <v>0</v>
      </c>
      <c r="K61" s="78">
        <v>2337.2909702100001</v>
      </c>
      <c r="L61" s="79">
        <v>0</v>
      </c>
      <c r="M61" s="79">
        <v>3.6200000000000003E-2</v>
      </c>
      <c r="N61" s="79">
        <v>7.4000000000000003E-3</v>
      </c>
    </row>
    <row r="62" spans="2:14">
      <c r="B62" t="s">
        <v>961</v>
      </c>
      <c r="C62" t="s">
        <v>962</v>
      </c>
      <c r="D62" t="s">
        <v>575</v>
      </c>
      <c r="E62" t="s">
        <v>946</v>
      </c>
      <c r="F62" t="s">
        <v>864</v>
      </c>
      <c r="G62" t="s">
        <v>106</v>
      </c>
      <c r="H62" s="78">
        <v>2304</v>
      </c>
      <c r="I62" s="78">
        <v>7377</v>
      </c>
      <c r="J62" s="78">
        <v>0</v>
      </c>
      <c r="K62" s="78">
        <v>654.19944192000003</v>
      </c>
      <c r="L62" s="79">
        <v>0</v>
      </c>
      <c r="M62" s="79">
        <v>1.01E-2</v>
      </c>
      <c r="N62" s="79">
        <v>2.0999999999999999E-3</v>
      </c>
    </row>
    <row r="63" spans="2:14">
      <c r="B63" t="s">
        <v>963</v>
      </c>
      <c r="C63" t="s">
        <v>964</v>
      </c>
      <c r="D63" t="s">
        <v>575</v>
      </c>
      <c r="E63" t="s">
        <v>965</v>
      </c>
      <c r="F63" t="s">
        <v>864</v>
      </c>
      <c r="G63" t="s">
        <v>106</v>
      </c>
      <c r="H63" s="78">
        <v>3750</v>
      </c>
      <c r="I63" s="78">
        <v>2705</v>
      </c>
      <c r="J63" s="78">
        <v>0</v>
      </c>
      <c r="K63" s="78">
        <v>390.43293749999998</v>
      </c>
      <c r="L63" s="79">
        <v>0</v>
      </c>
      <c r="M63" s="79">
        <v>6.0000000000000001E-3</v>
      </c>
      <c r="N63" s="79">
        <v>1.1999999999999999E-3</v>
      </c>
    </row>
    <row r="64" spans="2:14">
      <c r="B64" t="s">
        <v>966</v>
      </c>
      <c r="C64" t="s">
        <v>967</v>
      </c>
      <c r="D64" t="s">
        <v>763</v>
      </c>
      <c r="E64" t="s">
        <v>965</v>
      </c>
      <c r="F64" t="s">
        <v>864</v>
      </c>
      <c r="G64" t="s">
        <v>106</v>
      </c>
      <c r="H64" s="78">
        <v>1043</v>
      </c>
      <c r="I64" s="78">
        <v>14429</v>
      </c>
      <c r="J64" s="78">
        <v>0</v>
      </c>
      <c r="K64" s="78">
        <v>579.25321502999998</v>
      </c>
      <c r="L64" s="79">
        <v>0</v>
      </c>
      <c r="M64" s="79">
        <v>8.9999999999999993E-3</v>
      </c>
      <c r="N64" s="79">
        <v>1.8E-3</v>
      </c>
    </row>
    <row r="65" spans="2:14">
      <c r="B65" t="s">
        <v>968</v>
      </c>
      <c r="C65" t="s">
        <v>969</v>
      </c>
      <c r="D65" t="s">
        <v>575</v>
      </c>
      <c r="E65" t="s">
        <v>970</v>
      </c>
      <c r="F65" t="s">
        <v>864</v>
      </c>
      <c r="G65" t="s">
        <v>106</v>
      </c>
      <c r="H65" s="78">
        <v>1023</v>
      </c>
      <c r="I65" s="78">
        <v>7544</v>
      </c>
      <c r="J65" s="78">
        <v>2.1324200000000002</v>
      </c>
      <c r="K65" s="78">
        <v>299.17945687999998</v>
      </c>
      <c r="L65" s="79">
        <v>0</v>
      </c>
      <c r="M65" s="79">
        <v>4.5999999999999999E-3</v>
      </c>
      <c r="N65" s="79">
        <v>8.9999999999999998E-4</v>
      </c>
    </row>
    <row r="66" spans="2:14">
      <c r="B66" t="s">
        <v>971</v>
      </c>
      <c r="C66" t="s">
        <v>972</v>
      </c>
      <c r="D66" t="s">
        <v>575</v>
      </c>
      <c r="E66" t="s">
        <v>970</v>
      </c>
      <c r="F66" t="s">
        <v>864</v>
      </c>
      <c r="G66" t="s">
        <v>106</v>
      </c>
      <c r="H66" s="78">
        <v>3740</v>
      </c>
      <c r="I66" s="78">
        <v>8484</v>
      </c>
      <c r="J66" s="78">
        <v>2.67516</v>
      </c>
      <c r="K66" s="78">
        <v>1223.9690184000001</v>
      </c>
      <c r="L66" s="79">
        <v>5.0000000000000001E-4</v>
      </c>
      <c r="M66" s="79">
        <v>1.9E-2</v>
      </c>
      <c r="N66" s="79">
        <v>3.8999999999999998E-3</v>
      </c>
    </row>
    <row r="67" spans="2:14">
      <c r="B67" t="s">
        <v>973</v>
      </c>
      <c r="C67" t="s">
        <v>974</v>
      </c>
      <c r="D67" t="s">
        <v>575</v>
      </c>
      <c r="E67" t="s">
        <v>975</v>
      </c>
      <c r="F67" t="s">
        <v>864</v>
      </c>
      <c r="G67" t="s">
        <v>106</v>
      </c>
      <c r="H67" s="78">
        <v>12340</v>
      </c>
      <c r="I67" s="78">
        <v>2666</v>
      </c>
      <c r="J67" s="78">
        <v>0</v>
      </c>
      <c r="K67" s="78">
        <v>1266.2609556</v>
      </c>
      <c r="L67" s="79">
        <v>1E-4</v>
      </c>
      <c r="M67" s="79">
        <v>1.9599999999999999E-2</v>
      </c>
      <c r="N67" s="79">
        <v>4.0000000000000001E-3</v>
      </c>
    </row>
    <row r="68" spans="2:14">
      <c r="B68" t="s">
        <v>976</v>
      </c>
      <c r="C68" t="s">
        <v>977</v>
      </c>
      <c r="D68" t="s">
        <v>575</v>
      </c>
      <c r="E68" t="s">
        <v>975</v>
      </c>
      <c r="F68" t="s">
        <v>864</v>
      </c>
      <c r="G68" t="s">
        <v>106</v>
      </c>
      <c r="H68" s="78">
        <v>17508</v>
      </c>
      <c r="I68" s="78">
        <v>3675</v>
      </c>
      <c r="J68" s="78">
        <v>0</v>
      </c>
      <c r="K68" s="78">
        <v>2476.5197309999999</v>
      </c>
      <c r="L68" s="79">
        <v>8.0000000000000004E-4</v>
      </c>
      <c r="M68" s="79">
        <v>3.8399999999999997E-2</v>
      </c>
      <c r="N68" s="79">
        <v>7.7999999999999996E-3</v>
      </c>
    </row>
    <row r="69" spans="2:14">
      <c r="B69" s="80" t="s">
        <v>978</v>
      </c>
      <c r="D69" s="16"/>
      <c r="E69" s="16"/>
      <c r="F69" s="16"/>
      <c r="G69" s="16"/>
      <c r="H69" s="82">
        <v>276041</v>
      </c>
      <c r="J69" s="82">
        <v>0</v>
      </c>
      <c r="K69" s="82">
        <v>12397.841445554999</v>
      </c>
      <c r="M69" s="81">
        <v>0.192</v>
      </c>
      <c r="N69" s="81">
        <v>3.9100000000000003E-2</v>
      </c>
    </row>
    <row r="70" spans="2:14">
      <c r="B70" t="s">
        <v>979</v>
      </c>
      <c r="C70" t="s">
        <v>980</v>
      </c>
      <c r="D70" t="s">
        <v>981</v>
      </c>
      <c r="E70" t="s">
        <v>892</v>
      </c>
      <c r="F70" t="s">
        <v>883</v>
      </c>
      <c r="G70" t="s">
        <v>106</v>
      </c>
      <c r="H70" s="78">
        <v>10056</v>
      </c>
      <c r="I70" s="78">
        <v>8968</v>
      </c>
      <c r="J70" s="78">
        <v>0</v>
      </c>
      <c r="K70" s="78">
        <v>3471.11318592</v>
      </c>
      <c r="L70" s="79">
        <v>2.9999999999999997E-4</v>
      </c>
      <c r="M70" s="79">
        <v>5.3800000000000001E-2</v>
      </c>
      <c r="N70" s="79">
        <v>1.09E-2</v>
      </c>
    </row>
    <row r="71" spans="2:14">
      <c r="B71" t="s">
        <v>982</v>
      </c>
      <c r="C71" t="s">
        <v>983</v>
      </c>
      <c r="D71" t="s">
        <v>981</v>
      </c>
      <c r="E71" t="s">
        <v>892</v>
      </c>
      <c r="F71" t="s">
        <v>883</v>
      </c>
      <c r="G71" t="s">
        <v>106</v>
      </c>
      <c r="H71" s="78">
        <v>222090</v>
      </c>
      <c r="I71" s="78">
        <v>547.1</v>
      </c>
      <c r="J71" s="78">
        <v>0</v>
      </c>
      <c r="K71" s="78">
        <v>4676.7443471099996</v>
      </c>
      <c r="L71" s="79">
        <v>0</v>
      </c>
      <c r="M71" s="79">
        <v>7.2400000000000006E-2</v>
      </c>
      <c r="N71" s="79">
        <v>1.47E-2</v>
      </c>
    </row>
    <row r="72" spans="2:14">
      <c r="B72" t="s">
        <v>984</v>
      </c>
      <c r="C72" t="s">
        <v>985</v>
      </c>
      <c r="D72" t="s">
        <v>981</v>
      </c>
      <c r="E72" t="s">
        <v>986</v>
      </c>
      <c r="F72" t="s">
        <v>864</v>
      </c>
      <c r="G72" t="s">
        <v>106</v>
      </c>
      <c r="H72" s="78">
        <v>43895</v>
      </c>
      <c r="I72" s="78">
        <v>2515.5</v>
      </c>
      <c r="J72" s="78">
        <v>0</v>
      </c>
      <c r="K72" s="78">
        <v>4249.9839125250001</v>
      </c>
      <c r="L72" s="79">
        <v>0</v>
      </c>
      <c r="M72" s="79">
        <v>6.5799999999999997E-2</v>
      </c>
      <c r="N72" s="79">
        <v>1.34E-2</v>
      </c>
    </row>
    <row r="73" spans="2:14">
      <c r="B73" s="80" t="s">
        <v>560</v>
      </c>
      <c r="D73" s="16"/>
      <c r="E73" s="16"/>
      <c r="F73" s="16"/>
      <c r="G73" s="16"/>
      <c r="H73" s="82">
        <v>0</v>
      </c>
      <c r="J73" s="82">
        <v>0</v>
      </c>
      <c r="K73" s="82">
        <v>0</v>
      </c>
      <c r="M73" s="81">
        <v>0</v>
      </c>
      <c r="N73" s="81">
        <v>0</v>
      </c>
    </row>
    <row r="74" spans="2:14">
      <c r="B74" t="s">
        <v>228</v>
      </c>
      <c r="C74" t="s">
        <v>228</v>
      </c>
      <c r="D74" s="16"/>
      <c r="E74" s="16"/>
      <c r="F74" t="s">
        <v>228</v>
      </c>
      <c r="G74" t="s">
        <v>228</v>
      </c>
      <c r="H74" s="78">
        <v>0</v>
      </c>
      <c r="I74" s="78">
        <v>0</v>
      </c>
      <c r="K74" s="78">
        <v>0</v>
      </c>
      <c r="L74" s="79">
        <v>0</v>
      </c>
      <c r="M74" s="79">
        <v>0</v>
      </c>
      <c r="N74" s="79">
        <v>0</v>
      </c>
    </row>
    <row r="75" spans="2:14">
      <c r="B75" s="80" t="s">
        <v>885</v>
      </c>
      <c r="D75" s="16"/>
      <c r="E75" s="16"/>
      <c r="F75" s="16"/>
      <c r="G75" s="16"/>
      <c r="H75" s="82">
        <v>0</v>
      </c>
      <c r="J75" s="82">
        <v>0</v>
      </c>
      <c r="K75" s="82">
        <v>0</v>
      </c>
      <c r="M75" s="81">
        <v>0</v>
      </c>
      <c r="N75" s="81">
        <v>0</v>
      </c>
    </row>
    <row r="76" spans="2:14">
      <c r="B76" t="s">
        <v>228</v>
      </c>
      <c r="C76" t="s">
        <v>228</v>
      </c>
      <c r="D76" s="16"/>
      <c r="E76" s="16"/>
      <c r="F76" t="s">
        <v>228</v>
      </c>
      <c r="G76" t="s">
        <v>228</v>
      </c>
      <c r="H76" s="78">
        <v>0</v>
      </c>
      <c r="I76" s="78">
        <v>0</v>
      </c>
      <c r="K76" s="78">
        <v>0</v>
      </c>
      <c r="L76" s="79">
        <v>0</v>
      </c>
      <c r="M76" s="79">
        <v>0</v>
      </c>
      <c r="N76" s="79">
        <v>0</v>
      </c>
    </row>
    <row r="77" spans="2:14">
      <c r="B77" t="s">
        <v>235</v>
      </c>
      <c r="D77" s="16"/>
      <c r="E77" s="16"/>
      <c r="F77" s="16"/>
      <c r="G77" s="16"/>
    </row>
    <row r="78" spans="2:14">
      <c r="B78" t="s">
        <v>300</v>
      </c>
      <c r="D78" s="16"/>
      <c r="E78" s="16"/>
      <c r="F78" s="16"/>
      <c r="G78" s="16"/>
    </row>
    <row r="79" spans="2:14">
      <c r="B79" t="s">
        <v>301</v>
      </c>
      <c r="D79" s="16"/>
      <c r="E79" s="16"/>
      <c r="F79" s="16"/>
      <c r="G79" s="16"/>
    </row>
    <row r="80" spans="2:14">
      <c r="B80" t="s">
        <v>302</v>
      </c>
      <c r="D80" s="16"/>
      <c r="E80" s="16"/>
      <c r="F80" s="16"/>
      <c r="G80" s="16"/>
    </row>
    <row r="81" spans="2:7">
      <c r="B81" t="s">
        <v>303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A1:I1048576 O1:XFD1048576 J9:J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108198.2</v>
      </c>
      <c r="K11" s="7"/>
      <c r="L11" s="76">
        <v>6988.6270403634799</v>
      </c>
      <c r="M11" s="7"/>
      <c r="N11" s="77">
        <v>1</v>
      </c>
      <c r="O11" s="77">
        <v>2.1999999999999999E-2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987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988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108198.2</v>
      </c>
      <c r="L21" s="82">
        <v>6988.6270403634799</v>
      </c>
      <c r="N21" s="81">
        <v>1</v>
      </c>
      <c r="O21" s="81">
        <v>2.1999999999999999E-2</v>
      </c>
    </row>
    <row r="22" spans="2:15">
      <c r="B22" s="80" t="s">
        <v>987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988</v>
      </c>
      <c r="C24" s="16"/>
      <c r="D24" s="16"/>
      <c r="E24" s="16"/>
      <c r="J24" s="82">
        <v>28823.07</v>
      </c>
      <c r="L24" s="82">
        <v>1667.8378390220701</v>
      </c>
      <c r="N24" s="81">
        <v>0.2387</v>
      </c>
      <c r="O24" s="81">
        <v>5.3E-3</v>
      </c>
    </row>
    <row r="25" spans="2:15">
      <c r="B25" t="s">
        <v>989</v>
      </c>
      <c r="C25" t="s">
        <v>990</v>
      </c>
      <c r="D25" t="s">
        <v>123</v>
      </c>
      <c r="E25" t="s">
        <v>991</v>
      </c>
      <c r="F25" t="s">
        <v>797</v>
      </c>
      <c r="G25" t="s">
        <v>578</v>
      </c>
      <c r="H25" t="s">
        <v>485</v>
      </c>
      <c r="I25" t="s">
        <v>106</v>
      </c>
      <c r="J25" s="78">
        <v>21852.95</v>
      </c>
      <c r="K25" s="78">
        <v>1023.14</v>
      </c>
      <c r="L25" s="78">
        <v>860.58356335286999</v>
      </c>
      <c r="M25" s="79">
        <v>8.9999999999999998E-4</v>
      </c>
      <c r="N25" s="79">
        <v>0.1231</v>
      </c>
      <c r="O25" s="79">
        <v>2.7000000000000001E-3</v>
      </c>
    </row>
    <row r="26" spans="2:15">
      <c r="B26" t="s">
        <v>992</v>
      </c>
      <c r="C26" t="s">
        <v>993</v>
      </c>
      <c r="D26" t="s">
        <v>123</v>
      </c>
      <c r="E26" t="s">
        <v>986</v>
      </c>
      <c r="F26" t="s">
        <v>797</v>
      </c>
      <c r="G26" t="s">
        <v>228</v>
      </c>
      <c r="H26" t="s">
        <v>454</v>
      </c>
      <c r="I26" t="s">
        <v>106</v>
      </c>
      <c r="J26" s="78">
        <v>6970.12</v>
      </c>
      <c r="K26" s="78">
        <v>3009</v>
      </c>
      <c r="L26" s="78">
        <v>807.25427566919996</v>
      </c>
      <c r="M26" s="79">
        <v>2.0000000000000001E-4</v>
      </c>
      <c r="N26" s="79">
        <v>0.11550000000000001</v>
      </c>
      <c r="O26" s="79">
        <v>2.5000000000000001E-3</v>
      </c>
    </row>
    <row r="27" spans="2:15">
      <c r="B27" s="80" t="s">
        <v>92</v>
      </c>
      <c r="C27" s="16"/>
      <c r="D27" s="16"/>
      <c r="E27" s="16"/>
      <c r="J27" s="82">
        <v>79375.13</v>
      </c>
      <c r="L27" s="82">
        <v>5320.7892013414103</v>
      </c>
      <c r="N27" s="81">
        <v>0.76129999999999998</v>
      </c>
      <c r="O27" s="81">
        <v>1.6799999999999999E-2</v>
      </c>
    </row>
    <row r="28" spans="2:15">
      <c r="B28" t="s">
        <v>994</v>
      </c>
      <c r="C28" t="s">
        <v>995</v>
      </c>
      <c r="D28" t="s">
        <v>123</v>
      </c>
      <c r="E28" t="s">
        <v>996</v>
      </c>
      <c r="F28" t="s">
        <v>864</v>
      </c>
      <c r="G28" t="s">
        <v>578</v>
      </c>
      <c r="H28" t="s">
        <v>485</v>
      </c>
      <c r="I28" t="s">
        <v>110</v>
      </c>
      <c r="J28" s="78">
        <v>5997.08</v>
      </c>
      <c r="K28" s="78">
        <v>4018</v>
      </c>
      <c r="L28" s="78">
        <v>977.70605137799998</v>
      </c>
      <c r="M28" s="79">
        <v>2.0000000000000001E-4</v>
      </c>
      <c r="N28" s="79">
        <v>0.1399</v>
      </c>
      <c r="O28" s="79">
        <v>3.0999999999999999E-3</v>
      </c>
    </row>
    <row r="29" spans="2:15">
      <c r="B29" t="s">
        <v>997</v>
      </c>
      <c r="C29" t="s">
        <v>998</v>
      </c>
      <c r="D29" t="s">
        <v>123</v>
      </c>
      <c r="E29" t="s">
        <v>999</v>
      </c>
      <c r="F29" t="s">
        <v>864</v>
      </c>
      <c r="G29" t="s">
        <v>228</v>
      </c>
      <c r="H29" t="s">
        <v>454</v>
      </c>
      <c r="I29" t="s">
        <v>106</v>
      </c>
      <c r="J29" s="78">
        <v>40605.74</v>
      </c>
      <c r="K29" s="78">
        <v>912.4</v>
      </c>
      <c r="L29" s="78">
        <v>1426.0035845042401</v>
      </c>
      <c r="M29" s="79">
        <v>3.2000000000000002E-3</v>
      </c>
      <c r="N29" s="79">
        <v>0.20399999999999999</v>
      </c>
      <c r="O29" s="79">
        <v>4.4999999999999997E-3</v>
      </c>
    </row>
    <row r="30" spans="2:15">
      <c r="B30" t="s">
        <v>1000</v>
      </c>
      <c r="C30" t="s">
        <v>1001</v>
      </c>
      <c r="D30" t="s">
        <v>123</v>
      </c>
      <c r="E30" t="s">
        <v>1002</v>
      </c>
      <c r="F30" t="s">
        <v>864</v>
      </c>
      <c r="G30" t="s">
        <v>228</v>
      </c>
      <c r="H30" t="s">
        <v>454</v>
      </c>
      <c r="I30" t="s">
        <v>106</v>
      </c>
      <c r="J30" s="78">
        <v>28772.31</v>
      </c>
      <c r="K30" s="78">
        <v>1143.4599999999964</v>
      </c>
      <c r="L30" s="78">
        <v>1266.3204454591701</v>
      </c>
      <c r="M30" s="79">
        <v>0</v>
      </c>
      <c r="N30" s="79">
        <v>0.1812</v>
      </c>
      <c r="O30" s="79">
        <v>4.0000000000000001E-3</v>
      </c>
    </row>
    <row r="31" spans="2:15">
      <c r="B31" t="s">
        <v>1003</v>
      </c>
      <c r="C31" t="s">
        <v>1004</v>
      </c>
      <c r="D31" t="s">
        <v>123</v>
      </c>
      <c r="E31" t="s">
        <v>1005</v>
      </c>
      <c r="F31" t="s">
        <v>571</v>
      </c>
      <c r="G31" t="s">
        <v>228</v>
      </c>
      <c r="H31" t="s">
        <v>454</v>
      </c>
      <c r="I31" t="s">
        <v>106</v>
      </c>
      <c r="J31" s="78">
        <v>4000</v>
      </c>
      <c r="K31" s="78">
        <v>10722</v>
      </c>
      <c r="L31" s="78">
        <v>1650.7591199999999</v>
      </c>
      <c r="M31" s="79">
        <v>0</v>
      </c>
      <c r="N31" s="79">
        <v>0.23619999999999999</v>
      </c>
      <c r="O31" s="79">
        <v>5.1999999999999998E-3</v>
      </c>
    </row>
    <row r="32" spans="2:15">
      <c r="B32" s="80" t="s">
        <v>560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I33" t="s">
        <v>228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235</v>
      </c>
      <c r="C34" s="16"/>
      <c r="D34" s="16"/>
      <c r="E34" s="16"/>
    </row>
    <row r="35" spans="2:15">
      <c r="B35" t="s">
        <v>300</v>
      </c>
      <c r="C35" s="16"/>
      <c r="D35" s="16"/>
      <c r="E35" s="16"/>
    </row>
    <row r="36" spans="2:15">
      <c r="B36" t="s">
        <v>301</v>
      </c>
      <c r="C36" s="16"/>
      <c r="D36" s="16"/>
      <c r="E36" s="16"/>
    </row>
    <row r="37" spans="2:15">
      <c r="B37" t="s">
        <v>302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26" t="s">
        <v>68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18000</v>
      </c>
      <c r="H11" s="7"/>
      <c r="I11" s="76">
        <v>1.8360000000000001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18000</v>
      </c>
      <c r="I12" s="82">
        <v>1.8360000000000001</v>
      </c>
      <c r="K12" s="81">
        <v>1</v>
      </c>
      <c r="L12" s="81">
        <v>0</v>
      </c>
    </row>
    <row r="13" spans="2:60">
      <c r="B13" s="80" t="s">
        <v>1006</v>
      </c>
      <c r="D13" s="16"/>
      <c r="E13" s="16"/>
      <c r="G13" s="82">
        <v>18000</v>
      </c>
      <c r="I13" s="82">
        <v>1.8360000000000001</v>
      </c>
      <c r="K13" s="81">
        <v>1</v>
      </c>
      <c r="L13" s="81">
        <v>0</v>
      </c>
    </row>
    <row r="14" spans="2:60">
      <c r="B14" t="s">
        <v>1007</v>
      </c>
      <c r="C14" t="s">
        <v>1008</v>
      </c>
      <c r="D14" t="s">
        <v>100</v>
      </c>
      <c r="E14" t="s">
        <v>129</v>
      </c>
      <c r="F14" t="s">
        <v>102</v>
      </c>
      <c r="G14" s="78">
        <v>18000</v>
      </c>
      <c r="H14" s="78">
        <v>10.199999999999999</v>
      </c>
      <c r="I14" s="78">
        <v>1.8360000000000001</v>
      </c>
      <c r="J14" s="79">
        <v>1.1999999999999999E-3</v>
      </c>
      <c r="K14" s="79">
        <v>1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1009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2023-11-02T07:57:12Z</dcterms:modified>
</cp:coreProperties>
</file>