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עמיתים\בנק לאומי\רשימת נכסים\2023\רבעון 3 23\"/>
    </mc:Choice>
  </mc:AlternateContent>
  <xr:revisionPtr revIDLastSave="0" documentId="13_ncr:1_{350E9BE8-7007-438F-ACFC-3D66CA0B1B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11" i="27" l="1"/>
  <c r="C12" i="27"/>
  <c r="C21" i="27"/>
  <c r="C42" i="1"/>
  <c r="N12" i="7" l="1"/>
  <c r="M29" i="7"/>
  <c r="M30" i="7"/>
  <c r="M12" i="7"/>
  <c r="K11" i="7"/>
  <c r="K29" i="7"/>
  <c r="K30" i="7"/>
  <c r="N30" i="7" l="1"/>
  <c r="N29" i="7" s="1"/>
</calcChain>
</file>

<file path=xl/sharedStrings.xml><?xml version="1.0" encoding="utf-8"?>
<sst xmlns="http://schemas.openxmlformats.org/spreadsheetml/2006/main" count="4834" uniqueCount="1307">
  <si>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</si>
  <si>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</si>
  <si>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</si>
  <si>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</si>
  <si>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</si>
  <si>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</si>
  <si>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</si>
  <si>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</si>
  <si>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</si>
  <si>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</si>
  <si>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</si>
  <si>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</si>
  <si>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</si>
  <si>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</si>
  <si>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</si>
  <si>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</si>
  <si>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</si>
  <si>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</si>
  <si>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</si>
  <si>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</si>
  <si>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</si>
  <si>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</si>
  <si>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</si>
  <si>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</si>
  <si>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</si>
  <si>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</si>
  <si>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</si>
  <si>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</si>
  <si>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</si>
  <si>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</si>
  <si>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</si>
  <si>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</si>
  <si>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</si>
  <si>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</si>
  <si>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</si>
  <si>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</si>
  <si>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</si>
  <si>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</si>
  <si>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</si>
  <si>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</si>
  <si>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</si>
  <si>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</si>
  <si>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</si>
  <si>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</si>
  <si>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</si>
  <si>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</si>
  <si>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</si>
  <si>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</si>
  <si>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</si>
  <si>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</si>
  <si>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</si>
  <si>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</si>
  <si>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</si>
  <si>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</si>
  <si>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</si>
  <si>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</si>
  <si>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</si>
  <si>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</si>
  <si>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</si>
  <si>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</si>
  <si>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</si>
  <si>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</si>
  <si>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</si>
  <si>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</si>
  <si>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</si>
  <si>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</si>
  <si>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</si>
  <si>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</si>
  <si>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</si>
  <si>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</si>
  <si>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</si>
  <si>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</si>
  <si>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</si>
  <si>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</si>
  <si>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</si>
  <si>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</si>
  <si>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</si>
  <si>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</si>
  <si>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</si>
  <si>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</si>
  <si>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</si>
  <si>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</si>
  <si>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</si>
  <si>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</si>
  <si>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</si>
  <si>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</si>
  <si>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</si>
  <si>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</si>
  <si>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</si>
  <si>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</si>
  <si>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</si>
  <si>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</si>
  <si>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</si>
  <si>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</si>
  <si>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</si>
  <si>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</si>
  <si>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</si>
  <si>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</si>
  <si>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</si>
  <si>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</si>
  <si>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</si>
  <si>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</si>
  <si>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</si>
  <si>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</si>
  <si>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</si>
  <si>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</si>
  <si>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</si>
  <si>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</si>
  <si>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</si>
  <si>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</si>
  <si>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</si>
  <si>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</si>
  <si>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</si>
  <si>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</si>
  <si>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</si>
  <si>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</si>
  <si>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</si>
  <si>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</si>
  <si>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</si>
  <si>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</si>
  <si>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</si>
  <si>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</si>
  <si>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</si>
  <si>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</si>
  <si>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</si>
  <si>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</si>
  <si>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</si>
  <si>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</si>
  <si>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</si>
  <si>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</si>
  <si>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</si>
  <si>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</si>
  <si>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</si>
  <si>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</si>
  <si>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</si>
  <si>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</si>
  <si>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</si>
  <si>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</si>
  <si>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</si>
  <si>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</si>
  <si>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</si>
  <si>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</si>
  <si>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</si>
  <si>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</si>
  <si>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</si>
  <si>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</si>
  <si>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</si>
  <si>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</si>
  <si>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</si>
  <si>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</si>
  <si>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</si>
  <si>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</si>
  <si>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</si>
  <si>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</si>
  <si>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</si>
  <si>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</si>
  <si>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</si>
  <si>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</si>
  <si>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</si>
  <si>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</si>
  <si>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</si>
  <si>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</si>
  <si>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</si>
  <si>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</si>
  <si>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</si>
  <si>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</si>
  <si>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</si>
  <si>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</si>
  <si>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</si>
  <si>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</si>
  <si>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</si>
  <si>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</si>
  <si>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</si>
  <si>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</si>
  <si>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</si>
  <si>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</si>
  <si>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</si>
  <si>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</si>
  <si>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</si>
  <si>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</si>
  <si>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</si>
  <si>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</si>
  <si>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</si>
  <si>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</si>
  <si>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</si>
  <si>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</si>
  <si>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</si>
  <si>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</si>
  <si>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</si>
  <si>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</si>
  <si>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</si>
  <si>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</si>
  <si>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</si>
  <si>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</si>
  <si>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</si>
  <si>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</si>
  <si>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</si>
  <si>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</si>
  <si>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תגמולים האוניברסיטה העברית מעל 60 פס</t>
  </si>
  <si>
    <t>1746תגמולים האוניברסיטה העברית 60 ומעלה</t>
  </si>
  <si>
    <t>7229</t>
  </si>
  <si>
    <t>קוד קופת הגמל</t>
  </si>
  <si>
    <t>510960586-00000000000424-7229-000</t>
  </si>
  <si>
    <t>בהתאם לשיטה שיושמה בדוח הכספי *</t>
  </si>
  <si>
    <t>דולר הונג קונג</t>
  </si>
  <si>
    <t>פרנק שווצרי</t>
  </si>
  <si>
    <t>יין יפני</t>
  </si>
  <si>
    <t>כתר דני</t>
  </si>
  <si>
    <t>כתר נורבגי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</si>
  <si>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</si>
  <si>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</si>
  <si>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</si>
  <si>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</si>
  <si>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</si>
  <si>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</si>
  <si>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</si>
  <si>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</si>
  <si>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</si>
  <si>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</si>
  <si>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</si>
  <si>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גמול פועלים סהר</t>
  </si>
  <si>
    <t>20001- 33- גמול פועלים סהר</t>
  </si>
  <si>
    <t>דולר הונג קונג- גמול פועלים סהר</t>
  </si>
  <si>
    <t>200040- 33- גמול פועלים סהר</t>
  </si>
  <si>
    <t>יורו- גמול פועלים סהר</t>
  </si>
  <si>
    <t>20003- 33- גמול פועלים סהר</t>
  </si>
  <si>
    <t>ין יפני- גמול פועלים סהר</t>
  </si>
  <si>
    <t>80031- 33- גמול פועלים סהר</t>
  </si>
  <si>
    <t>כת.דני- גמול פועלים סהר</t>
  </si>
  <si>
    <t>200010- 33- גמול פועלים סהר</t>
  </si>
  <si>
    <t>כת.נורב- גמול פועלים סהר</t>
  </si>
  <si>
    <t>280028- 33- גמול פועלים סהר</t>
  </si>
  <si>
    <t>לי"ש- גמול פועלים סהר</t>
  </si>
  <si>
    <t>70002- 33- גמול פועלים סהר</t>
  </si>
  <si>
    <t>פר"ש- גמול פועלים סהר</t>
  </si>
  <si>
    <t>30005- 33- גמול פועלים סהר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</si>
  <si>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</si>
  <si>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</si>
  <si>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</si>
  <si>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</si>
  <si>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</si>
  <si>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</si>
  <si>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</si>
  <si>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</si>
  <si>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</si>
  <si>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</si>
  <si>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</si>
  <si>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</si>
  <si>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</si>
  <si>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</si>
  <si>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29/03/18</t>
  </si>
  <si>
    <t>ממשל צמודה 0527</t>
  </si>
  <si>
    <t>1140847</t>
  </si>
  <si>
    <t>06/08/20</t>
  </si>
  <si>
    <t>ממשל צמודה 0545</t>
  </si>
  <si>
    <t>1134865</t>
  </si>
  <si>
    <t>03/02/22</t>
  </si>
  <si>
    <t>ממשל צמודה 1025</t>
  </si>
  <si>
    <t>1135912</t>
  </si>
  <si>
    <t>06/01/20</t>
  </si>
  <si>
    <t>ממשלתי צמוד 841</t>
  </si>
  <si>
    <t>1120583</t>
  </si>
  <si>
    <t>26/01/23</t>
  </si>
  <si>
    <t>סה"כ לא צמודות</t>
  </si>
  <si>
    <t>סה"כ מלווה קצר מועד</t>
  </si>
  <si>
    <t>מ.ק.מ. 414</t>
  </si>
  <si>
    <t>8240418</t>
  </si>
  <si>
    <t>04/04/23</t>
  </si>
  <si>
    <t>מלווה קצר מועד 114</t>
  </si>
  <si>
    <t>8240111</t>
  </si>
  <si>
    <t>03/01/23</t>
  </si>
  <si>
    <t>סה"כ שחר</t>
  </si>
  <si>
    <t>ממשל שקלית 0327</t>
  </si>
  <si>
    <t>1139344</t>
  </si>
  <si>
    <t>20/09/18</t>
  </si>
  <si>
    <t>ממשל שקלית 0347</t>
  </si>
  <si>
    <t>1140193</t>
  </si>
  <si>
    <t>19/04/21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</si>
  <si>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</si>
  <si>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</si>
  <si>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</si>
  <si>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</si>
  <si>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3 7/8 08/15/33</t>
  </si>
  <si>
    <t>US91282CHT18</t>
  </si>
  <si>
    <t>Aaa</t>
  </si>
  <si>
    <t>Moodys</t>
  </si>
  <si>
    <t>23/08/23</t>
  </si>
  <si>
    <t>T-3 3/8 15/05/33</t>
  </si>
  <si>
    <t>US91282CHC82</t>
  </si>
  <si>
    <t>05/06/23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</si>
  <si>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</si>
  <si>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</si>
  <si>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</si>
  <si>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</si>
  <si>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</si>
  <si>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</si>
  <si>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</si>
  <si>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</si>
  <si>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הנפקות אגח יב</t>
  </si>
  <si>
    <t>1182385</t>
  </si>
  <si>
    <t>513141879</t>
  </si>
  <si>
    <t>בנקים</t>
  </si>
  <si>
    <t>07/12/21</t>
  </si>
  <si>
    <t>לאומי   אגח 179</t>
  </si>
  <si>
    <t>6040372</t>
  </si>
  <si>
    <t>520018078</t>
  </si>
  <si>
    <t>29/05/22</t>
  </si>
  <si>
    <t>לאומי אגח סד 183</t>
  </si>
  <si>
    <t>6040547</t>
  </si>
  <si>
    <t>30/05/23</t>
  </si>
  <si>
    <t>מזרחי טפחות הנפ 9/24</t>
  </si>
  <si>
    <t>2310217</t>
  </si>
  <si>
    <t>520032046</t>
  </si>
  <si>
    <t>מזרחי טפחות הנפקות אגח 42</t>
  </si>
  <si>
    <t>2310183</t>
  </si>
  <si>
    <t>Aaa.il</t>
  </si>
  <si>
    <t>מקורות אגח 11</t>
  </si>
  <si>
    <t>1158476</t>
  </si>
  <si>
    <t>520010869</t>
  </si>
  <si>
    <t>03/09/23</t>
  </si>
  <si>
    <t>נמלי ישראל אגח א</t>
  </si>
  <si>
    <t>1145564</t>
  </si>
  <si>
    <t>513569780</t>
  </si>
  <si>
    <t>נדלן מניב בישראל</t>
  </si>
  <si>
    <t>07/05/18</t>
  </si>
  <si>
    <t>חשמל אגח 31</t>
  </si>
  <si>
    <t>6000285</t>
  </si>
  <si>
    <t>520000472</t>
  </si>
  <si>
    <t>אנרגיה</t>
  </si>
  <si>
    <t>Aa1.il</t>
  </si>
  <si>
    <t>28/11/22</t>
  </si>
  <si>
    <t>חשמל אגח 33</t>
  </si>
  <si>
    <t>6000392</t>
  </si>
  <si>
    <t>28/04/22</t>
  </si>
  <si>
    <t>חשמל אגח 34</t>
  </si>
  <si>
    <t>1196781</t>
  </si>
  <si>
    <t>חיפושי נפט וגז</t>
  </si>
  <si>
    <t>ilAA+</t>
  </si>
  <si>
    <t>12/06/23</t>
  </si>
  <si>
    <t>עזריאלי אגח ה</t>
  </si>
  <si>
    <t>1156603</t>
  </si>
  <si>
    <t>510960719</t>
  </si>
  <si>
    <t>22/01/19</t>
  </si>
  <si>
    <t>עזריאלי קבוצה אגח ב סחיר</t>
  </si>
  <si>
    <t>1134436</t>
  </si>
  <si>
    <t>01/01/18</t>
  </si>
  <si>
    <t>איירפורט אגח ה</t>
  </si>
  <si>
    <t>1133487</t>
  </si>
  <si>
    <t>511659401</t>
  </si>
  <si>
    <t>ilAA</t>
  </si>
  <si>
    <t>אמות אגח ד</t>
  </si>
  <si>
    <t>1133149</t>
  </si>
  <si>
    <t>520026683</t>
  </si>
  <si>
    <t>ביג אגח טז</t>
  </si>
  <si>
    <t>1168442</t>
  </si>
  <si>
    <t>513623314</t>
  </si>
  <si>
    <t>07/09/20</t>
  </si>
  <si>
    <t>הפניקס אגח 5</t>
  </si>
  <si>
    <t>7670284</t>
  </si>
  <si>
    <t>520017450</t>
  </si>
  <si>
    <t>ביטוח</t>
  </si>
  <si>
    <t>אדמה אגח ב</t>
  </si>
  <si>
    <t>1110915</t>
  </si>
  <si>
    <t>520043605</t>
  </si>
  <si>
    <t>כימיה, גומי ופלסטיק</t>
  </si>
  <si>
    <t>ilAA-</t>
  </si>
  <si>
    <t>ביג אגח טו</t>
  </si>
  <si>
    <t>1162221</t>
  </si>
  <si>
    <t>Aa3.il</t>
  </si>
  <si>
    <t>14/01/20</t>
  </si>
  <si>
    <t>ביג מרכזי קניות יב</t>
  </si>
  <si>
    <t>1156231</t>
  </si>
  <si>
    <t>20/12/18</t>
  </si>
  <si>
    <t>גב ים סד' ו'</t>
  </si>
  <si>
    <t>7590128</t>
  </si>
  <si>
    <t>520001736</t>
  </si>
  <si>
    <t>18/12/22</t>
  </si>
  <si>
    <t>דיסקונט מנ נד ט</t>
  </si>
  <si>
    <t>1191246</t>
  </si>
  <si>
    <t>520029935</t>
  </si>
  <si>
    <t>18/06/23</t>
  </si>
  <si>
    <t>ישרס אגח יט</t>
  </si>
  <si>
    <t>6130348</t>
  </si>
  <si>
    <t>520017807</t>
  </si>
  <si>
    <t>22/11/22</t>
  </si>
  <si>
    <t>רבוע נדלן אגח ו</t>
  </si>
  <si>
    <t>1140607</t>
  </si>
  <si>
    <t>513765859</t>
  </si>
  <si>
    <t>ג'נריישן קפיטל אגח ג</t>
  </si>
  <si>
    <t>1184555</t>
  </si>
  <si>
    <t>515846558</t>
  </si>
  <si>
    <t>ilA+</t>
  </si>
  <si>
    <t>24/03/22</t>
  </si>
  <si>
    <t>מניבים ריט אגח ב</t>
  </si>
  <si>
    <t>1155928</t>
  </si>
  <si>
    <t>515327120</t>
  </si>
  <si>
    <t>A1.il</t>
  </si>
  <si>
    <t>29/11/18</t>
  </si>
  <si>
    <t>אפי נכסים אגח 8</t>
  </si>
  <si>
    <t>1142231</t>
  </si>
  <si>
    <t>510560188</t>
  </si>
  <si>
    <t>נדלן מניב בחו"ל</t>
  </si>
  <si>
    <t>A2.il</t>
  </si>
  <si>
    <t>08/06/22</t>
  </si>
  <si>
    <t>אפי נכסים אגח יד</t>
  </si>
  <si>
    <t>1184530</t>
  </si>
  <si>
    <t>20/02/22</t>
  </si>
  <si>
    <t>אשטרום נכסים אגח 10</t>
  </si>
  <si>
    <t>2510204</t>
  </si>
  <si>
    <t>520036617</t>
  </si>
  <si>
    <t>ilA</t>
  </si>
  <si>
    <t>22/06/23</t>
  </si>
  <si>
    <t>הכשרת ישוב אגח 21</t>
  </si>
  <si>
    <t>6120224</t>
  </si>
  <si>
    <t>520020116</t>
  </si>
  <si>
    <t>03/05/23</t>
  </si>
  <si>
    <t>או פי סי אגח ב'</t>
  </si>
  <si>
    <t>1166057</t>
  </si>
  <si>
    <t>514401702</t>
  </si>
  <si>
    <t>ilA-</t>
  </si>
  <si>
    <t>26/04/20</t>
  </si>
  <si>
    <t>ג'י סיטי  אגח יא</t>
  </si>
  <si>
    <t>1260546</t>
  </si>
  <si>
    <t>520033234</t>
  </si>
  <si>
    <t>A3.il</t>
  </si>
  <si>
    <t>08/12/19</t>
  </si>
  <si>
    <t>דליה אגח א</t>
  </si>
  <si>
    <t>1184951</t>
  </si>
  <si>
    <t>516269248</t>
  </si>
  <si>
    <t>11/09/22</t>
  </si>
  <si>
    <t>דליה אנרגיה אגח ב</t>
  </si>
  <si>
    <t>1193598</t>
  </si>
  <si>
    <t>19/02/23</t>
  </si>
  <si>
    <t>מנרב אגח ד</t>
  </si>
  <si>
    <t>1550169</t>
  </si>
  <si>
    <t>520034505</t>
  </si>
  <si>
    <t>בנייה</t>
  </si>
  <si>
    <t>13/03/22</t>
  </si>
  <si>
    <t>דיסקונט השקעות אגח ו</t>
  </si>
  <si>
    <t>6390207</t>
  </si>
  <si>
    <t>520023896</t>
  </si>
  <si>
    <t>ilBBB</t>
  </si>
  <si>
    <t>22/02/22</t>
  </si>
  <si>
    <t>נופר אנרג אגח א</t>
  </si>
  <si>
    <t>1179340</t>
  </si>
  <si>
    <t>514599943</t>
  </si>
  <si>
    <t>אנרגיה מתחדשת</t>
  </si>
  <si>
    <t>לא מדורג</t>
  </si>
  <si>
    <t>מזרחי הנפקות 40</t>
  </si>
  <si>
    <t>2310167</t>
  </si>
  <si>
    <t>אייסיאל   אגח ז</t>
  </si>
  <si>
    <t>2810372</t>
  </si>
  <si>
    <t>520027830</t>
  </si>
  <si>
    <t>18/05/20</t>
  </si>
  <si>
    <t>אמות אגח ה</t>
  </si>
  <si>
    <t>1138114</t>
  </si>
  <si>
    <t>גב ים אגח ח</t>
  </si>
  <si>
    <t>7590151</t>
  </si>
  <si>
    <t>12/09/18</t>
  </si>
  <si>
    <t>ישראמקו אגח ג</t>
  </si>
  <si>
    <t>2320232</t>
  </si>
  <si>
    <t>550010003</t>
  </si>
  <si>
    <t>04/05/23</t>
  </si>
  <si>
    <t>סילברסטין אגח ב</t>
  </si>
  <si>
    <t>1160597</t>
  </si>
  <si>
    <t>1737</t>
  </si>
  <si>
    <t>20/09/22</t>
  </si>
  <si>
    <t>אלוני חץ  אגח ט</t>
  </si>
  <si>
    <t>3900354</t>
  </si>
  <si>
    <t>520038506</t>
  </si>
  <si>
    <t>אלוני חץ אגח יב</t>
  </si>
  <si>
    <t>3900495</t>
  </si>
  <si>
    <t>29/11/22</t>
  </si>
  <si>
    <t>אלוני חץ אגח יג</t>
  </si>
  <si>
    <t>1189406</t>
  </si>
  <si>
    <t>07/11/22</t>
  </si>
  <si>
    <t>הראל הנפ אגח טו</t>
  </si>
  <si>
    <t>1143130</t>
  </si>
  <si>
    <t>513834200</t>
  </si>
  <si>
    <t>הראל הנפקות אגח יט</t>
  </si>
  <si>
    <t>1192772</t>
  </si>
  <si>
    <t>520034257</t>
  </si>
  <si>
    <t>AA-</t>
  </si>
  <si>
    <t>S&amp;P</t>
  </si>
  <si>
    <t>22/01/23</t>
  </si>
  <si>
    <t>כלל ביטוח אגח א</t>
  </si>
  <si>
    <t>1193481</t>
  </si>
  <si>
    <t>520036120</t>
  </si>
  <si>
    <t>11/06/23</t>
  </si>
  <si>
    <t>אלקטרה אגח ה</t>
  </si>
  <si>
    <t>7390222</t>
  </si>
  <si>
    <t>520028911</t>
  </si>
  <si>
    <t>10/12/18</t>
  </si>
  <si>
    <t>בזן אגח י</t>
  </si>
  <si>
    <t>2590511</t>
  </si>
  <si>
    <t>520036658</t>
  </si>
  <si>
    <t>16/09/19</t>
  </si>
  <si>
    <t>מגדל הון אגח ז</t>
  </si>
  <si>
    <t>1156041</t>
  </si>
  <si>
    <t>513230029</t>
  </si>
  <si>
    <t>16/12/18</t>
  </si>
  <si>
    <t>פרטנר אגח ז</t>
  </si>
  <si>
    <t>1156397</t>
  </si>
  <si>
    <t>520044314</t>
  </si>
  <si>
    <t>06/01/19</t>
  </si>
  <si>
    <t>אזורים אגח 13</t>
  </si>
  <si>
    <t>7150410</t>
  </si>
  <si>
    <t>520025990</t>
  </si>
  <si>
    <t>21/06/20</t>
  </si>
  <si>
    <t>איידיאיי הנפקות אגח ו</t>
  </si>
  <si>
    <t>1183037</t>
  </si>
  <si>
    <t>514486042</t>
  </si>
  <si>
    <t>23/02/22</t>
  </si>
  <si>
    <t>אפי נכסים אגח י</t>
  </si>
  <si>
    <t>1160878</t>
  </si>
  <si>
    <t>06/10/19</t>
  </si>
  <si>
    <t>אשטרום קב אגח ג</t>
  </si>
  <si>
    <t>1140102</t>
  </si>
  <si>
    <t>510381601</t>
  </si>
  <si>
    <t>23/10/18</t>
  </si>
  <si>
    <t>מגדלי תיכון אגח ו</t>
  </si>
  <si>
    <t>1199124</t>
  </si>
  <si>
    <t>512719485</t>
  </si>
  <si>
    <t>29/08/23</t>
  </si>
  <si>
    <t>סלקום אגח יג</t>
  </si>
  <si>
    <t>1189190</t>
  </si>
  <si>
    <t>511930125</t>
  </si>
  <si>
    <t>08/09/22</t>
  </si>
  <si>
    <t>פתאל אירופה אגח ג</t>
  </si>
  <si>
    <t>1141852</t>
  </si>
  <si>
    <t>515328250</t>
  </si>
  <si>
    <t>23/05/23</t>
  </si>
  <si>
    <t>או.פי.סי  אגח ג</t>
  </si>
  <si>
    <t>1180355</t>
  </si>
  <si>
    <t>09/09/21</t>
  </si>
  <si>
    <t>בי קומיוניקיישנס אגח ו</t>
  </si>
  <si>
    <t>1178151</t>
  </si>
  <si>
    <t>512832742</t>
  </si>
  <si>
    <t>מניף אגח א</t>
  </si>
  <si>
    <t>1185883</t>
  </si>
  <si>
    <t>512764408</t>
  </si>
  <si>
    <t>אשראי חוץ בנקאי</t>
  </si>
  <si>
    <t>03/07/22</t>
  </si>
  <si>
    <t>יו.אמ.איץ' אגח א</t>
  </si>
  <si>
    <t>1184167</t>
  </si>
  <si>
    <t>221890929</t>
  </si>
  <si>
    <t>שמוס אגח א</t>
  </si>
  <si>
    <t>1155951</t>
  </si>
  <si>
    <t>633896</t>
  </si>
  <si>
    <t>27/11/22</t>
  </si>
  <si>
    <t>תומר אנרגיה אגח א</t>
  </si>
  <si>
    <t>1147479</t>
  </si>
  <si>
    <t>514837111</t>
  </si>
  <si>
    <t>03/06/18</t>
  </si>
  <si>
    <t>תמר פטרו אגח ב</t>
  </si>
  <si>
    <t>1143593</t>
  </si>
  <si>
    <t>515334662</t>
  </si>
  <si>
    <t>פננטפארק אגח א</t>
  </si>
  <si>
    <t>1142371</t>
  </si>
  <si>
    <t>1504619</t>
  </si>
  <si>
    <t>08/01/20</t>
  </si>
  <si>
    <t>חלל תקש אגח טז</t>
  </si>
  <si>
    <t>1139922</t>
  </si>
  <si>
    <t>511396046</t>
  </si>
  <si>
    <t>סה"כ אחר</t>
  </si>
  <si>
    <t>סה"כ תל אביב 35</t>
  </si>
  <si>
    <t>או פי סי אנרגיה</t>
  </si>
  <si>
    <t>1141571</t>
  </si>
  <si>
    <t>אורמת טכנולוגיות</t>
  </si>
  <si>
    <t>1134402</t>
  </si>
  <si>
    <t>880326081</t>
  </si>
  <si>
    <t>אנלייט אנרגיה</t>
  </si>
  <si>
    <t>720011</t>
  </si>
  <si>
    <t>520041146</t>
  </si>
  <si>
    <t>הפניקס</t>
  </si>
  <si>
    <t>767012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</si>
  <si>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</si>
  <si>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</si>
  <si>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</si>
  <si>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</si>
  <si>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</si>
  <si>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</si>
  <si>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</si>
  <si>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אשטרום קבוצה</t>
  </si>
  <si>
    <t>1132315</t>
  </si>
  <si>
    <t>דיסקונט</t>
  </si>
  <si>
    <t>691212</t>
  </si>
  <si>
    <t>520007030</t>
  </si>
  <si>
    <t>לאומי</t>
  </si>
  <si>
    <t>604611</t>
  </si>
  <si>
    <t>אלקטרה</t>
  </si>
  <si>
    <t>739037</t>
  </si>
  <si>
    <t>חברה לישראל</t>
  </si>
  <si>
    <t>576017</t>
  </si>
  <si>
    <t>520028010</t>
  </si>
  <si>
    <t>איי.סי.אל</t>
  </si>
  <si>
    <t>281014</t>
  </si>
  <si>
    <t>טאואר</t>
  </si>
  <si>
    <t>1082379</t>
  </si>
  <si>
    <t>520041997</t>
  </si>
  <si>
    <t>מוליכים למחצה</t>
  </si>
  <si>
    <t>שטראוס</t>
  </si>
  <si>
    <t>746016</t>
  </si>
  <si>
    <t>520003781</t>
  </si>
  <si>
    <t>מזון</t>
  </si>
  <si>
    <t>שפיר הנדסה</t>
  </si>
  <si>
    <t>1133875</t>
  </si>
  <si>
    <t>514874155</t>
  </si>
  <si>
    <t>מתכת ומוצרי בניה</t>
  </si>
  <si>
    <t>אירפורט סיטי</t>
  </si>
  <si>
    <t>1095835</t>
  </si>
  <si>
    <t>אמות</t>
  </si>
  <si>
    <t>1097278</t>
  </si>
  <si>
    <t>ביג</t>
  </si>
  <si>
    <t>1097260</t>
  </si>
  <si>
    <t>מבנה</t>
  </si>
  <si>
    <t>226019</t>
  </si>
  <si>
    <t>520024126</t>
  </si>
  <si>
    <t>מליסרון</t>
  </si>
  <si>
    <t>323014</t>
  </si>
  <si>
    <t>520037789</t>
  </si>
  <si>
    <t>עזריאלי קבוצה</t>
  </si>
  <si>
    <t>1119478</t>
  </si>
  <si>
    <t>טבע</t>
  </si>
  <si>
    <t>629014</t>
  </si>
  <si>
    <t>520013954</t>
  </si>
  <si>
    <t>פארמה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</si>
  <si>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</si>
  <si>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</si>
  <si>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</si>
  <si>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</si>
  <si>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</si>
  <si>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</si>
  <si>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</si>
  <si>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</si>
  <si>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</si>
  <si>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</si>
  <si>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בזן</t>
  </si>
  <si>
    <t>2590248</t>
  </si>
  <si>
    <t>פז בית זיקוק אשדוד</t>
  </si>
  <si>
    <t>1198910</t>
  </si>
  <si>
    <t>513775163</t>
  </si>
  <si>
    <t>פז נפט</t>
  </si>
  <si>
    <t>1100007</t>
  </si>
  <si>
    <t>510216054</t>
  </si>
  <si>
    <t>איידיאיי ביטוח</t>
  </si>
  <si>
    <t>1129501</t>
  </si>
  <si>
    <t>513910703</t>
  </si>
  <si>
    <t>כלל ביטוח</t>
  </si>
  <si>
    <t>224014</t>
  </si>
  <si>
    <t>מנורה מבטחים החזקות</t>
  </si>
  <si>
    <t>566018</t>
  </si>
  <si>
    <t>520007469</t>
  </si>
  <si>
    <t>ישראמקו יהש</t>
  </si>
  <si>
    <t>232017</t>
  </si>
  <si>
    <t>נאוויטס פט יהש</t>
  </si>
  <si>
    <t>1141969</t>
  </si>
  <si>
    <t>550263107</t>
  </si>
  <si>
    <t>אינרום</t>
  </si>
  <si>
    <t>1132356</t>
  </si>
  <si>
    <t>515001659</t>
  </si>
  <si>
    <t>הכשרה הישוב</t>
  </si>
  <si>
    <t>612010</t>
  </si>
  <si>
    <t>ישרס</t>
  </si>
  <si>
    <t>613034</t>
  </si>
  <si>
    <t>מיטרוניקס</t>
  </si>
  <si>
    <t>1091065</t>
  </si>
  <si>
    <t>511527202</t>
  </si>
  <si>
    <t>רובוטיקה ותלת מימד</t>
  </si>
  <si>
    <t>חילן</t>
  </si>
  <si>
    <t>1084698</t>
  </si>
  <si>
    <t>520039942</t>
  </si>
  <si>
    <t>שירותי מידע</t>
  </si>
  <si>
    <t>מטריקס</t>
  </si>
  <si>
    <t>445015</t>
  </si>
  <si>
    <t>520039413</t>
  </si>
  <si>
    <t>פרטנר</t>
  </si>
  <si>
    <t>1083484</t>
  </si>
  <si>
    <t>סלקום</t>
  </si>
  <si>
    <t>1101534</t>
  </si>
  <si>
    <t>סה"כ מניות היתר</t>
  </si>
  <si>
    <t>מניף</t>
  </si>
  <si>
    <t>1170893</t>
  </si>
  <si>
    <t>מהדרין</t>
  </si>
  <si>
    <t>686014</t>
  </si>
  <si>
    <t>520018482</t>
  </si>
  <si>
    <t>קבוצת אקרשטיין</t>
  </si>
  <si>
    <t>1176205</t>
  </si>
  <si>
    <t>512714494</t>
  </si>
  <si>
    <t>בוליגו</t>
  </si>
  <si>
    <t>1180595</t>
  </si>
  <si>
    <t>514766195</t>
  </si>
  <si>
    <t>ריט אזורים ליווינג</t>
  </si>
  <si>
    <t>1162775</t>
  </si>
  <si>
    <t>516117181</t>
  </si>
  <si>
    <t>סיפיה וויזן</t>
  </si>
  <si>
    <t>1181932</t>
  </si>
  <si>
    <t>513476010</t>
  </si>
  <si>
    <t>סה"כ call 001 אופציות</t>
  </si>
  <si>
    <t>CHEMOMAB THERAP</t>
  </si>
  <si>
    <t>US16385C1045</t>
  </si>
  <si>
    <t>NASDAQ</t>
  </si>
  <si>
    <t>בלומברג</t>
  </si>
  <si>
    <t>513597856</t>
  </si>
  <si>
    <t>Pharmaceuticals &amp; Biotechnology</t>
  </si>
  <si>
    <t>PLURISTEM THERAPEUTICS INC</t>
  </si>
  <si>
    <t>US72940R3003</t>
  </si>
  <si>
    <t>27794</t>
  </si>
  <si>
    <t>GAMIDA CELL LTD</t>
  </si>
  <si>
    <t>IL0011552663</t>
  </si>
  <si>
    <t>512601204</t>
  </si>
  <si>
    <t>SOLAREDGE TECHN</t>
  </si>
  <si>
    <t>US83417M1045</t>
  </si>
  <si>
    <t>513865329</t>
  </si>
  <si>
    <t>Semiconductors &amp; Semiconductor Equipment</t>
  </si>
  <si>
    <t>FLEX LTD</t>
  </si>
  <si>
    <t>SG9999000020</t>
  </si>
  <si>
    <t>28197</t>
  </si>
  <si>
    <t>Technology Hardware &amp; Equipment</t>
  </si>
  <si>
    <t>TESLA MOTORS INC</t>
  </si>
  <si>
    <t>US88160R1014</t>
  </si>
  <si>
    <t>13191</t>
  </si>
  <si>
    <t>Automobiles &amp; Components</t>
  </si>
  <si>
    <t>DEERE &amp; CO</t>
  </si>
  <si>
    <t>US2441991054</t>
  </si>
  <si>
    <t>NYSE</t>
  </si>
  <si>
    <t>10109</t>
  </si>
  <si>
    <t>Capital Goods</t>
  </si>
  <si>
    <t>SONOS INC</t>
  </si>
  <si>
    <t>US83570H1086</t>
  </si>
  <si>
    <t>89966</t>
  </si>
  <si>
    <t>Consumer Durables &amp; Apparel</t>
  </si>
  <si>
    <t>American Express co</t>
  </si>
  <si>
    <t>US0258161092</t>
  </si>
  <si>
    <t>10019</t>
  </si>
  <si>
    <t>Diversified Financials</t>
  </si>
  <si>
    <t>Goldman Sachs Group Inc</t>
  </si>
  <si>
    <t>US38141G1040</t>
  </si>
  <si>
    <t>10179</t>
  </si>
  <si>
    <t>MASTERCARD UNC</t>
  </si>
  <si>
    <t>US57636Q1040</t>
  </si>
  <si>
    <t>11106</t>
  </si>
  <si>
    <t>NASDAQ INC</t>
  </si>
  <si>
    <t>US6311031061</t>
  </si>
  <si>
    <t>13300</t>
  </si>
  <si>
    <t>VISA inc-class a</t>
  </si>
  <si>
    <t>US92826C8394</t>
  </si>
  <si>
    <t>11109</t>
  </si>
  <si>
    <t>NETFLIX INC</t>
  </si>
  <si>
    <t>US64110L1061</t>
  </si>
  <si>
    <t>1104792</t>
  </si>
  <si>
    <t>Media</t>
  </si>
  <si>
    <t>WALT DISNEY CO</t>
  </si>
  <si>
    <t>US2546871060</t>
  </si>
  <si>
    <t>10586</t>
  </si>
  <si>
    <t>Biogen Inc</t>
  </si>
  <si>
    <t>US09062X1037</t>
  </si>
  <si>
    <t>10670</t>
  </si>
  <si>
    <t>MODERNA INC</t>
  </si>
  <si>
    <t>US60770K1079</t>
  </si>
  <si>
    <t>89818</t>
  </si>
  <si>
    <t>BABA US Alibaba Group Holding Ltd</t>
  </si>
  <si>
    <t>US01609W1027</t>
  </si>
  <si>
    <t>10825</t>
  </si>
  <si>
    <t>Retailing</t>
  </si>
  <si>
    <t>AMAZON.COM INC</t>
  </si>
  <si>
    <t>US0231351067</t>
  </si>
  <si>
    <t>11069</t>
  </si>
  <si>
    <t>MERCADOLIBRE INC</t>
  </si>
  <si>
    <t>US58733R1023</t>
  </si>
  <si>
    <t>27497</t>
  </si>
  <si>
    <t>APPLIED MATERIALS INC</t>
  </si>
  <si>
    <t>US0382221051</t>
  </si>
  <si>
    <t>1231221</t>
  </si>
  <si>
    <t>Nvidia corp</t>
  </si>
  <si>
    <t>US67066G1040</t>
  </si>
  <si>
    <t>10322</t>
  </si>
  <si>
    <t>TAIWAN SEMICON ADR</t>
  </si>
  <si>
    <t>US8740391003</t>
  </si>
  <si>
    <t>10409</t>
  </si>
  <si>
    <t>ADOBE INC</t>
  </si>
  <si>
    <t>US00724F1012</t>
  </si>
  <si>
    <t>28056</t>
  </si>
  <si>
    <t>Software &amp; Services</t>
  </si>
  <si>
    <t>Microsoft crop</t>
  </si>
  <si>
    <t>US5949181045</t>
  </si>
  <si>
    <t>10284</t>
  </si>
  <si>
    <t>סה"כ שמחקות מדדי מניות בישראל</t>
  </si>
  <si>
    <t>הראל סל תא בנקים</t>
  </si>
  <si>
    <t>1148949</t>
  </si>
  <si>
    <t>511776783</t>
  </si>
  <si>
    <t>מניות</t>
  </si>
  <si>
    <t>MTF סל תא 125</t>
  </si>
  <si>
    <t>1150283</t>
  </si>
  <si>
    <t>511303661</t>
  </si>
  <si>
    <t>MTF סל תא 90</t>
  </si>
  <si>
    <t>1150259</t>
  </si>
  <si>
    <t>סה"כ שמחקות מדדי מניות בחו"ל</t>
  </si>
  <si>
    <t>MTF סל (S&amp;P 500 (4D</t>
  </si>
  <si>
    <t>1150333</t>
  </si>
  <si>
    <t>SpUSA&amp;D.MTF</t>
  </si>
  <si>
    <t>1150341</t>
  </si>
  <si>
    <t>סל mtf Trave l&amp; Vacation</t>
  </si>
  <si>
    <t>1167584</t>
  </si>
  <si>
    <t>סה"כ שמחקות מדדים אחרים בישראל</t>
  </si>
  <si>
    <t>פסג קרן סל .תלבונד 60</t>
  </si>
  <si>
    <t>1148006</t>
  </si>
  <si>
    <t>513765339</t>
  </si>
  <si>
    <t>אג"ח</t>
  </si>
  <si>
    <t>סה"כ שמחקות מדדים אחרים בחו"ל</t>
  </si>
  <si>
    <t>סה"כ short</t>
  </si>
  <si>
    <t>סה"כ שמחקות מדדי מניות</t>
  </si>
  <si>
    <t>AMUNDI INDEX MSCI WORLD UCITS</t>
  </si>
  <si>
    <t>LU1437016972</t>
  </si>
  <si>
    <t>LSE</t>
  </si>
  <si>
    <t>12772</t>
  </si>
  <si>
    <t>AMUNDI MSCI EUROPE QUALITY FAC</t>
  </si>
  <si>
    <t>LU1681041890</t>
  </si>
  <si>
    <t>EURONEXT</t>
  </si>
  <si>
    <t>DIVORP ERACHTLAEH .S</t>
  </si>
  <si>
    <t>US4642888287</t>
  </si>
  <si>
    <t>27796</t>
  </si>
  <si>
    <t>IHI US</t>
  </si>
  <si>
    <t>US4642888105</t>
  </si>
  <si>
    <t>ISF LN_ISHARES FTSE 100</t>
  </si>
  <si>
    <t>IE0005042456</t>
  </si>
  <si>
    <t>Ishares ftse china25</t>
  </si>
  <si>
    <t>US4642871846</t>
  </si>
  <si>
    <t>ISHARES HANG SENG TECH ETF</t>
  </si>
  <si>
    <t>HK0000651213</t>
  </si>
  <si>
    <t>HKSE</t>
  </si>
  <si>
    <t>ISHARES STOXX ERUOPE 600 INDUS</t>
  </si>
  <si>
    <t>DE000A0H08J9</t>
  </si>
  <si>
    <t>FWB</t>
  </si>
  <si>
    <t>Ishares U.S. BR</t>
  </si>
  <si>
    <t>US4642887941</t>
  </si>
  <si>
    <t>MCHI</t>
  </si>
  <si>
    <t>US46429B6719</t>
  </si>
  <si>
    <t>XTRXCKERS NIKKEI 225 UCITS ETF</t>
  </si>
  <si>
    <t>LU0839027447</t>
  </si>
  <si>
    <t>12104</t>
  </si>
  <si>
    <t>FIRSTTRUST RTUST NASDAQ CLEAN EDGE</t>
  </si>
  <si>
    <t>US33737A1088</t>
  </si>
  <si>
    <t>12080</t>
  </si>
  <si>
    <t>GLOBAL X US INFRASTRUCTURE</t>
  </si>
  <si>
    <t>US37954Y6730</t>
  </si>
  <si>
    <t>12507</t>
  </si>
  <si>
    <t>RSP US</t>
  </si>
  <si>
    <t>US46137V3574</t>
  </si>
  <si>
    <t>12508</t>
  </si>
  <si>
    <t>HORIZON S&amp;P/TSX 60 INDEX ETF</t>
  </si>
  <si>
    <t>CA44056G1054</t>
  </si>
  <si>
    <t>89871</t>
  </si>
  <si>
    <t>AINVESCO AEROSPACE &amp; DEFENSE ET</t>
  </si>
  <si>
    <t>US46137V1008</t>
  </si>
  <si>
    <t>21100</t>
  </si>
  <si>
    <t>Lyxor etf cac 40</t>
  </si>
  <si>
    <t>FR0007052782</t>
  </si>
  <si>
    <t>10267</t>
  </si>
  <si>
    <t>LYXOR STOXX EUROPE 600 HEALTHC</t>
  </si>
  <si>
    <t>LU1834986900</t>
  </si>
  <si>
    <t>LYXOR STX600 BASIC RSRCES</t>
  </si>
  <si>
    <t>LU1834983550</t>
  </si>
  <si>
    <t>Materiales sel sector</t>
  </si>
  <si>
    <t>US81369Y1001</t>
  </si>
  <si>
    <t>10273</t>
  </si>
  <si>
    <t>PACER FUNDS TRUST- PACER BENCHM</t>
  </si>
  <si>
    <t>US69374H7411</t>
  </si>
  <si>
    <t>28164</t>
  </si>
  <si>
    <t>SPDR MSCI EUROPE CONSUMER DISC</t>
  </si>
  <si>
    <t>IE00BKWQ0C77</t>
  </si>
  <si>
    <t>12706</t>
  </si>
  <si>
    <t>.UTILITIES SELECT S</t>
  </si>
  <si>
    <t>US81369Y8865</t>
  </si>
  <si>
    <t>22041</t>
  </si>
  <si>
    <t>Consumer discretionary etf</t>
  </si>
  <si>
    <t>us81369y4070</t>
  </si>
  <si>
    <t>Financial sel sector spdr</t>
  </si>
  <si>
    <t>US81369Y6059</t>
  </si>
  <si>
    <t>Health spdr xlv</t>
  </si>
  <si>
    <t>US81369Y2090</t>
  </si>
  <si>
    <t>Industrail select</t>
  </si>
  <si>
    <t>US81369Y7040</t>
  </si>
  <si>
    <t>Real Estate Select Sector SPDR</t>
  </si>
  <si>
    <t>US81369Y8600</t>
  </si>
  <si>
    <t>spdr Amex tech sel indx</t>
  </si>
  <si>
    <t>US81369Y8030</t>
  </si>
  <si>
    <t>Spdr s&amp;p biotech etf</t>
  </si>
  <si>
    <t>US78464A8707</t>
  </si>
  <si>
    <t>VANECK VECTORS SEMICONDUCTOR</t>
  </si>
  <si>
    <t>US92189F6768</t>
  </si>
  <si>
    <t>12518</t>
  </si>
  <si>
    <t>VANGUARD FTSE ALL-WORLD EX-US</t>
  </si>
  <si>
    <t>US9220427754</t>
  </si>
  <si>
    <t>12517</t>
  </si>
  <si>
    <t>VANGUARD REAL E</t>
  </si>
  <si>
    <t>US9229085538</t>
  </si>
  <si>
    <t>WISDOMTREE INDI</t>
  </si>
  <si>
    <t>US97717W4226</t>
  </si>
  <si>
    <t>12311</t>
  </si>
  <si>
    <t>סה"כ שמחקות מדדים אחרים</t>
  </si>
  <si>
    <t>ISHARES $ HIGH YIELD CORPORATE</t>
  </si>
  <si>
    <t>IE00B4PY7Y77</t>
  </si>
  <si>
    <t>ISHARES USD SHORT DURATION COR</t>
  </si>
  <si>
    <t>IE00BYXYYP94</t>
  </si>
  <si>
    <t>INVESCO US HIGH YIELD FALLEN A</t>
  </si>
  <si>
    <t>IE0009D6K2A2</t>
  </si>
  <si>
    <t>12783</t>
  </si>
  <si>
    <t>סה"כ אג"ח ממשלתי</t>
  </si>
  <si>
    <t>סה"כ אגח קונצרני</t>
  </si>
  <si>
    <t>PRINCIPAL GLOBAL INVEST</t>
  </si>
  <si>
    <t>IE00BKDW9G15</t>
  </si>
  <si>
    <t>10852</t>
  </si>
  <si>
    <t>BBB+</t>
  </si>
  <si>
    <t>IGS-EMERG MKT CORP DEBT-IUSD</t>
  </si>
  <si>
    <t>LU0611395327</t>
  </si>
  <si>
    <t>KBI FUND ICAV -KBI ENERGY SOL</t>
  </si>
  <si>
    <t>IE00BNGJJ156</t>
  </si>
  <si>
    <t>89842</t>
  </si>
  <si>
    <t>KOTAK FDS-INDIA MIDCAP (S) USD A</t>
  </si>
  <si>
    <t>LU2126068639</t>
  </si>
  <si>
    <t>12688</t>
  </si>
  <si>
    <t>סה"כ כתבי אופציות בישראל</t>
  </si>
  <si>
    <t>סיפיה אופציה 1</t>
  </si>
  <si>
    <t>1182005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</si>
  <si>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</si>
  <si>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</si>
  <si>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</si>
  <si>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</si>
  <si>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</si>
  <si>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</si>
  <si>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S&amp;P 500 EMINI FUT DES23</t>
  </si>
  <si>
    <t>78656584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</si>
  <si>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</si>
  <si>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</si>
  <si>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</si>
  <si>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</si>
  <si>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</si>
  <si>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</si>
  <si>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</si>
  <si>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</si>
  <si>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</si>
  <si>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</si>
  <si>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</si>
  <si>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</si>
  <si>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</si>
  <si>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</si>
  <si>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</si>
  <si>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</si>
  <si>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</si>
  <si>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אמפל אגח ב חש hr</t>
  </si>
  <si>
    <t>11256240</t>
  </si>
  <si>
    <t>130435685</t>
  </si>
  <si>
    <t>29/06/23</t>
  </si>
  <si>
    <t>גב-ים נגב אגח א רמ</t>
  </si>
  <si>
    <t>1151141</t>
  </si>
  <si>
    <t>514189596</t>
  </si>
  <si>
    <t>29/07/18</t>
  </si>
  <si>
    <t>עוגן חלצ אגחב-רמ</t>
  </si>
  <si>
    <t>1196849</t>
  </si>
  <si>
    <t>516432044</t>
  </si>
  <si>
    <t>19/06/23</t>
  </si>
  <si>
    <t>CIVAN ADVANCED TECHNOGIES</t>
  </si>
  <si>
    <t>62021290</t>
  </si>
  <si>
    <t>ONE ZERO DIGITAL BANK LTD</t>
  </si>
  <si>
    <t>62020045</t>
  </si>
  <si>
    <t>515981728</t>
  </si>
  <si>
    <t>ויולה ג'נריישן ניהול בע"מ(אוניברסי</t>
  </si>
  <si>
    <t>56200</t>
  </si>
  <si>
    <t>סה"כ קרנות הון סיכון</t>
  </si>
  <si>
    <t>QUMRA CAPITAL II LP</t>
  </si>
  <si>
    <t>62002785</t>
  </si>
  <si>
    <t>21/02/19</t>
  </si>
  <si>
    <t>RACAH NANO VENTURE FUND</t>
  </si>
  <si>
    <t>62013487</t>
  </si>
  <si>
    <t>09/07/19</t>
  </si>
  <si>
    <t>סה"כ קרנות גידור</t>
  </si>
  <si>
    <t>ION ISR. FEEDER 2013( USA ) 07  ׁ</t>
  </si>
  <si>
    <t>77419109</t>
  </si>
  <si>
    <t>18/02/21</t>
  </si>
  <si>
    <t>סה"כ קרנות נדל"ן</t>
  </si>
  <si>
    <t>סה"כ קרנות השקעה אחרות</t>
  </si>
  <si>
    <t>Israel Infrastructure Fund IV</t>
  </si>
  <si>
    <t>62017538</t>
  </si>
  <si>
    <t>13/10/20</t>
  </si>
  <si>
    <t>ISRAEL SECONDARY FUND II L.P</t>
  </si>
  <si>
    <t>62001189</t>
  </si>
  <si>
    <t>11/04/19</t>
  </si>
  <si>
    <t>KLIRMARK III</t>
  </si>
  <si>
    <t>50000983</t>
  </si>
  <si>
    <t>06/11/19</t>
  </si>
  <si>
    <t>גיזה חוב</t>
  </si>
  <si>
    <t>50007350</t>
  </si>
  <si>
    <t>14/02/22</t>
  </si>
  <si>
    <t>קרן רגנאר 1</t>
  </si>
  <si>
    <t>50007160</t>
  </si>
  <si>
    <t>08/12/21</t>
  </si>
  <si>
    <t>ארבל פאנד 2</t>
  </si>
  <si>
    <t>50007004</t>
  </si>
  <si>
    <t>20/09/21</t>
  </si>
  <si>
    <t>קרן ארבל פאנד בע"מ</t>
  </si>
  <si>
    <t>18952</t>
  </si>
  <si>
    <t>12/12/17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</si>
  <si>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</si>
  <si>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</si>
  <si>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</si>
  <si>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</si>
  <si>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EQT Infrastructure V</t>
  </si>
  <si>
    <t>62018908</t>
  </si>
  <si>
    <t>11/08/21</t>
  </si>
  <si>
    <t>ARDIAN Infrastructure Fund VI</t>
  </si>
  <si>
    <t>62021365</t>
  </si>
  <si>
    <t>04/09/23</t>
  </si>
  <si>
    <t>ASF VIII INFRASTRUCTURE L.P</t>
  </si>
  <si>
    <t>62019815</t>
  </si>
  <si>
    <t>BLUE ATLANTIC PARTNERS 3</t>
  </si>
  <si>
    <t>62013909</t>
  </si>
  <si>
    <t>03/12/19</t>
  </si>
  <si>
    <t>COLCHIS INCOME FUND</t>
  </si>
  <si>
    <t>62011226</t>
  </si>
  <si>
    <t>18/07/19</t>
  </si>
  <si>
    <t>DOVER STREET X LP</t>
  </si>
  <si>
    <t>62016654</t>
  </si>
  <si>
    <t>03/06/20</t>
  </si>
  <si>
    <t>EST ACCESS-CO-INVESTMENT FUND VI</t>
  </si>
  <si>
    <t>62020458</t>
  </si>
  <si>
    <t>02/05/22</t>
  </si>
  <si>
    <t>HARBOURVEST 2017 GLOBAL FUND</t>
  </si>
  <si>
    <t>62003800</t>
  </si>
  <si>
    <t>12/12/18</t>
  </si>
  <si>
    <t>Harbourvest 2018 Global Fund L.P</t>
  </si>
  <si>
    <t>620101031</t>
  </si>
  <si>
    <t>Harbourvest 2019 Global Fund L.P</t>
  </si>
  <si>
    <t>62014857</t>
  </si>
  <si>
    <t>09/12/19</t>
  </si>
  <si>
    <t>HARBOURVEST 2021 GLOBAL</t>
  </si>
  <si>
    <t>62019476</t>
  </si>
  <si>
    <t>HARBOURVEST COF II</t>
  </si>
  <si>
    <t>62017678</t>
  </si>
  <si>
    <t>02/12/20</t>
  </si>
  <si>
    <t>Kreos Capital VII</t>
  </si>
  <si>
    <t>62020565</t>
  </si>
  <si>
    <t>06/06/22</t>
  </si>
  <si>
    <t>MONARCH V</t>
  </si>
  <si>
    <t>62017652</t>
  </si>
  <si>
    <t>25/11/20</t>
  </si>
  <si>
    <t>MONARCH VI</t>
  </si>
  <si>
    <t>62021142</t>
  </si>
  <si>
    <t>22/03/23</t>
  </si>
  <si>
    <t>PANTHEON GCO IV</t>
  </si>
  <si>
    <t>62009204</t>
  </si>
  <si>
    <t>09/10/18</t>
  </si>
  <si>
    <t>PANTHEON GCO V</t>
  </si>
  <si>
    <t>62019807</t>
  </si>
  <si>
    <t>PANTHEON GSF VI</t>
  </si>
  <si>
    <t>62010137</t>
  </si>
  <si>
    <t>ECP Terra Gen Growth Fund</t>
  </si>
  <si>
    <t>62018064</t>
  </si>
  <si>
    <t>25/03/21</t>
  </si>
  <si>
    <t>Pagaya Opportunity SPV I</t>
  </si>
  <si>
    <t>62021324</t>
  </si>
  <si>
    <t>20/08/23</t>
  </si>
  <si>
    <t>LUX LF FDII ABS REF III (D1 US</t>
  </si>
  <si>
    <t>LU2193728255</t>
  </si>
  <si>
    <t>18/05/21</t>
  </si>
  <si>
    <t>סה"כ כתבי אופציה בישראל</t>
  </si>
  <si>
    <t>PLURISTEM THERA</t>
  </si>
  <si>
    <t>76553684</t>
  </si>
  <si>
    <t>12/04/19</t>
  </si>
  <si>
    <t>סה"כ מט"ח/מט"ח</t>
  </si>
  <si>
    <t>EUR/ILS FW 4.1013000 03/11/2023</t>
  </si>
  <si>
    <t>9922066</t>
  </si>
  <si>
    <t>03/08/23</t>
  </si>
  <si>
    <t>USD/ILS FW 3.625500  02/11/2023</t>
  </si>
  <si>
    <t>9922014</t>
  </si>
  <si>
    <t>02/08/23</t>
  </si>
  <si>
    <t>USD/ILS FW 3.655000 07/11/2023</t>
  </si>
  <si>
    <t>9922126</t>
  </si>
  <si>
    <t>07/08/23</t>
  </si>
  <si>
    <t>USD/ILS FW 3.692100 30/10/2023</t>
  </si>
  <si>
    <t>9921860</t>
  </si>
  <si>
    <t>26/07/23</t>
  </si>
  <si>
    <t>USD/ILS FW 3.790000 02/10/2023</t>
  </si>
  <si>
    <t>9922760</t>
  </si>
  <si>
    <t>30/08/23</t>
  </si>
  <si>
    <t>USD/ILS FW 3.793000 02/10/2023</t>
  </si>
  <si>
    <t>9922799</t>
  </si>
  <si>
    <t>31/08/23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</si>
  <si>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</si>
  <si>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</si>
  <si>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</si>
  <si>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</si>
  <si>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דוראד 2030/2014 5.5%</t>
  </si>
  <si>
    <t>כן</t>
  </si>
  <si>
    <t>28472</t>
  </si>
  <si>
    <t>513326439</t>
  </si>
  <si>
    <t>22/05/19</t>
  </si>
  <si>
    <t>דוראד אנרגיה 18 2014/2030 5.5%</t>
  </si>
  <si>
    <t>29207</t>
  </si>
  <si>
    <t>דוראד אנרגיה 19 14/2030 5.5% (מיטב)</t>
  </si>
  <si>
    <t>29215</t>
  </si>
  <si>
    <t>דוראד אנרגיה משיכה 11 12/31 %5.5301</t>
  </si>
  <si>
    <t>לא</t>
  </si>
  <si>
    <t>97386</t>
  </si>
  <si>
    <t>31/05/18</t>
  </si>
  <si>
    <t>דוראד אנרגיה משיכה 12 13/12 %5.5301</t>
  </si>
  <si>
    <t>97378</t>
  </si>
  <si>
    <t>דוראד אנרגיה משיכה 17 12/31 %5.5301</t>
  </si>
  <si>
    <t>97394</t>
  </si>
  <si>
    <t>דוראד אנרגיה משיכה 27 14/31(ד"ש</t>
  </si>
  <si>
    <t>973031</t>
  </si>
  <si>
    <t>02/06/21</t>
  </si>
  <si>
    <t>דוראד אנרגיה משיכה 5 2012/2202 %5.6</t>
  </si>
  <si>
    <t>97261</t>
  </si>
  <si>
    <t>דוראד אנרגיה משיכה 6 5.681% 17/31</t>
  </si>
  <si>
    <t>29199</t>
  </si>
  <si>
    <t>דוראד אנרגיה משיכה 9 2014/31(ד"ש</t>
  </si>
  <si>
    <t>97287</t>
  </si>
  <si>
    <t>דוראד הלוו 7 14/2031 %5.5 (טכנאים</t>
  </si>
  <si>
    <t>97345</t>
  </si>
  <si>
    <t>דוראד הלוואה 28 14/2030 %5.5</t>
  </si>
  <si>
    <t>28415</t>
  </si>
  <si>
    <t>דוראד הלוואה 5.5% 14/2030</t>
  </si>
  <si>
    <t>24836</t>
  </si>
  <si>
    <t>דוראד הלוואה משיכה 14 %5.5 1302/14</t>
  </si>
  <si>
    <t>97329</t>
  </si>
  <si>
    <t>דוראד הלוואה משיכה 23 14/2030 %5.5</t>
  </si>
  <si>
    <t>24869</t>
  </si>
  <si>
    <t>דוראד מ 15</t>
  </si>
  <si>
    <t>78022</t>
  </si>
  <si>
    <t>דוראד מ 2</t>
  </si>
  <si>
    <t>78006</t>
  </si>
  <si>
    <t>דוראד משיכה 2 11/31 %5.6(מיטב ד</t>
  </si>
  <si>
    <t>97279</t>
  </si>
  <si>
    <t>דוראד משיכה 20</t>
  </si>
  <si>
    <t>28704</t>
  </si>
  <si>
    <t>דוראד משיכה 22 2030/2014 5.5%</t>
  </si>
  <si>
    <t>28548</t>
  </si>
  <si>
    <t>דוראד משיכה 24 2030/2014 5.5%</t>
  </si>
  <si>
    <t>28589</t>
  </si>
  <si>
    <t>דוראד משיכה 3 %5.662 2011/2031(מיטב</t>
  </si>
  <si>
    <t>97360</t>
  </si>
  <si>
    <t>דוראד משיכה 3 5.662% 2011/2030</t>
  </si>
  <si>
    <t>33266</t>
  </si>
  <si>
    <t>דוראד משיכה 33 %5.5 2015/2031</t>
  </si>
  <si>
    <t>28118</t>
  </si>
  <si>
    <t>29/05/19</t>
  </si>
  <si>
    <t>דוראד משיכה 4 14/2030 %5.53</t>
  </si>
  <si>
    <t>24752</t>
  </si>
  <si>
    <t>הלוואה 12 דוראד אנרגיה 26.12.2012</t>
  </si>
  <si>
    <t>34819</t>
  </si>
  <si>
    <t>26/05/19</t>
  </si>
  <si>
    <t>הלוואה 13 דוראד אנרגיה 24.01.2013</t>
  </si>
  <si>
    <t>34801</t>
  </si>
  <si>
    <t>הלוואה 14 דוראד אנרגיה 25.02.2013</t>
  </si>
  <si>
    <t>34843</t>
  </si>
  <si>
    <t>הלוואה 17 דוראד אנרגיה 25.06.2013</t>
  </si>
  <si>
    <t>28423</t>
  </si>
  <si>
    <t>הלוואה 18 דוראד אנרגיה 25.07.2013</t>
  </si>
  <si>
    <t>28456</t>
  </si>
  <si>
    <t>הלוואה 21 דוראד אנרגיה 24.10.2013</t>
  </si>
  <si>
    <t>28522</t>
  </si>
  <si>
    <t>הלוואה 23 דוראד אנרגיה 22.12.2013</t>
  </si>
  <si>
    <t>28563</t>
  </si>
  <si>
    <t>הלוואה 25 דוראד אנרגיה 26.02.2014</t>
  </si>
  <si>
    <t>28605</t>
  </si>
  <si>
    <t>הלוואה 26 דוראד אנרגיה 27.03.2014</t>
  </si>
  <si>
    <t>28639</t>
  </si>
  <si>
    <t>הלוואה 28 דוראד אנרגיה 28.05.2014</t>
  </si>
  <si>
    <t>28654</t>
  </si>
  <si>
    <t>הלוואה 29 דוראד אנרגיה 25.06.2014</t>
  </si>
  <si>
    <t>28670</t>
  </si>
  <si>
    <t>הלוואה 30 דוראד אנרגיה 16.07.2014</t>
  </si>
  <si>
    <t>28902</t>
  </si>
  <si>
    <t>הלוואה 31 דוראד אנרגיה 29.09.2014</t>
  </si>
  <si>
    <t>28928</t>
  </si>
  <si>
    <t>הלוואה 32 דוראד אנרגיה 29.01.2015</t>
  </si>
  <si>
    <t>28944</t>
  </si>
  <si>
    <t>הלוואה 33 דוראד אנרגיה 19.02.2015</t>
  </si>
  <si>
    <t>28969</t>
  </si>
  <si>
    <t>הלוואה 5 דוראד אנרגיה 25.03.2012</t>
  </si>
  <si>
    <t>33233</t>
  </si>
  <si>
    <t>הלוואה 6 דוראד אנרגיה 24.05.2012</t>
  </si>
  <si>
    <t>24760</t>
  </si>
  <si>
    <t>הלוואה 8 דוראד אנרגיה 25.07.2012</t>
  </si>
  <si>
    <t>24810</t>
  </si>
  <si>
    <t>הלוואה 9 דוראד אנרגיה 27.09.2012</t>
  </si>
  <si>
    <t>34330</t>
  </si>
  <si>
    <t>ויה מאריס מתקן התפלה 2015/2028</t>
  </si>
  <si>
    <t>44446</t>
  </si>
  <si>
    <t>514038306</t>
  </si>
  <si>
    <t>אשדוד הלוואה 3.55% 19/34</t>
  </si>
  <si>
    <t>50003508</t>
  </si>
  <si>
    <t>513846667</t>
  </si>
  <si>
    <t>06/03/19</t>
  </si>
  <si>
    <t>רמת הנגב הלוואה 3.55% 19/35</t>
  </si>
  <si>
    <t>50003409</t>
  </si>
  <si>
    <t>514566009</t>
  </si>
  <si>
    <t>אבנון 2021 משיכה 1</t>
  </si>
  <si>
    <t>50007509</t>
  </si>
  <si>
    <t>514984558</t>
  </si>
  <si>
    <t>Baa1.il</t>
  </si>
  <si>
    <t>14/04/22</t>
  </si>
  <si>
    <t>השקעות בהי-טק</t>
  </si>
  <si>
    <t>ישפרו- הלוואה נוספת</t>
  </si>
  <si>
    <t>50007814</t>
  </si>
  <si>
    <t>520029208</t>
  </si>
  <si>
    <t>BBB-</t>
  </si>
  <si>
    <t>ישפרו- חוב בכיר</t>
  </si>
  <si>
    <t>50007228</t>
  </si>
  <si>
    <t>ilBBB-</t>
  </si>
  <si>
    <t>30/12/21</t>
  </si>
  <si>
    <t>ישפרו- חוב מזנין</t>
  </si>
  <si>
    <t>50007210</t>
  </si>
  <si>
    <t>נמל חיפה</t>
  </si>
  <si>
    <t>50007798</t>
  </si>
  <si>
    <t>516705795</t>
  </si>
  <si>
    <t>10/01/23</t>
  </si>
  <si>
    <t>שיפרו- חוב נוסף</t>
  </si>
  <si>
    <t>50007640</t>
  </si>
  <si>
    <t>21/07/22</t>
  </si>
  <si>
    <t>סינרג'י אנרגיה מתחדשת משיכה 1</t>
  </si>
  <si>
    <t>50007038</t>
  </si>
  <si>
    <t>520025271</t>
  </si>
  <si>
    <t>20/10/21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</si>
  <si>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</si>
  <si>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</si>
  <si>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</si>
  <si>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</si>
  <si>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</si>
  <si>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</si>
  <si>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</si>
  <si>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</si>
  <si>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פק"מ 04/03/2024 USD6.4500</t>
  </si>
  <si>
    <t>1870999</t>
  </si>
  <si>
    <t>פק"מ 04/04/2024 USD6.2000</t>
  </si>
  <si>
    <t>1871211</t>
  </si>
  <si>
    <t>AAA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</si>
  <si>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</si>
  <si>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</si>
  <si>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</si>
  <si>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</si>
  <si>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</si>
  <si>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</si>
  <si>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</si>
  <si>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</si>
  <si>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</si>
  <si>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כת.דני(לקבל)</t>
  </si>
  <si>
    <t>200010</t>
  </si>
  <si>
    <t>פר"ש(לקבל)</t>
  </si>
  <si>
    <t>30005</t>
  </si>
  <si>
    <t>דולר(לקבל)</t>
  </si>
  <si>
    <t>20001</t>
  </si>
  <si>
    <t>Qumra II</t>
  </si>
  <si>
    <t>ISF II</t>
  </si>
  <si>
    <t>קרן ארבל (₪)</t>
  </si>
  <si>
    <t>Klirmark III (₪)</t>
  </si>
  <si>
    <t>תשתיות 4</t>
  </si>
  <si>
    <t>קרן רגנאר 1 (₪)</t>
  </si>
  <si>
    <t>גיזה חוב (₪)</t>
  </si>
  <si>
    <t>Harbourvest Global 17</t>
  </si>
  <si>
    <t>Harbourvest Global 18</t>
  </si>
  <si>
    <t>Harbourvest Global 2019</t>
  </si>
  <si>
    <t>Harbourvest COF II</t>
  </si>
  <si>
    <t>Harbourvest Co-Investment VI</t>
  </si>
  <si>
    <t>Dover X</t>
  </si>
  <si>
    <t>Pantheon GCO IV</t>
  </si>
  <si>
    <t>Pantheon GSF VI</t>
  </si>
  <si>
    <t>Pantheon GCO V</t>
  </si>
  <si>
    <t>Monarch V</t>
  </si>
  <si>
    <t>Monarch VI</t>
  </si>
  <si>
    <t>ECP Terra Gen</t>
  </si>
  <si>
    <t>EQT V</t>
  </si>
  <si>
    <t>ASF VIII Infrastructure</t>
  </si>
  <si>
    <t>Kreos VII (€)</t>
  </si>
  <si>
    <t>Ardian INFRA VI</t>
  </si>
  <si>
    <t>נכס א'</t>
  </si>
  <si>
    <t>השכרה</t>
  </si>
  <si>
    <t>נכס ב'</t>
  </si>
  <si>
    <t>נכס ג'</t>
  </si>
  <si>
    <t>נכס ד'</t>
  </si>
  <si>
    <t>נכס ה'</t>
  </si>
  <si>
    <t>נכס ו'</t>
  </si>
  <si>
    <t>נכס ז'</t>
  </si>
  <si>
    <t>נכס ח'</t>
  </si>
  <si>
    <t>נכס ט'</t>
  </si>
  <si>
    <t>נכס י'</t>
  </si>
  <si>
    <t>נכס יא'</t>
  </si>
  <si>
    <t>נכס יב'</t>
  </si>
  <si>
    <t>נכס יג'</t>
  </si>
  <si>
    <t>נכס יד'</t>
  </si>
  <si>
    <t>נכס טו'</t>
  </si>
  <si>
    <t>מרחביה 21</t>
  </si>
  <si>
    <t>פינס 36</t>
  </si>
  <si>
    <t>נחלת בנימין 115</t>
  </si>
  <si>
    <t>לבונטין 15</t>
  </si>
  <si>
    <t>מזא"ה 59</t>
  </si>
  <si>
    <t>בן יהודה 191</t>
  </si>
  <si>
    <t>צייטלין 19</t>
  </si>
  <si>
    <t>מרמורק 24</t>
  </si>
  <si>
    <t>שד' חן 13</t>
  </si>
  <si>
    <t>ישראליס 18</t>
  </si>
  <si>
    <t>בית השנהב</t>
  </si>
  <si>
    <t>ישראליס 16</t>
  </si>
  <si>
    <t>שינקין 26</t>
  </si>
  <si>
    <t>מזא"ה 1</t>
  </si>
  <si>
    <t>ארלוזורוב י-ם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</si>
</sst>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18" fillId="5" borderId="0" xfId="0" applyNumberFormat="1" applyFont="1" applyFill="1"/>
    <xf numFmtId="0" fontId="1" fillId="0" borderId="0" xfId="0" applyFont="1"/>
    <xf numFmtId="4" fontId="1" fillId="0" borderId="0" xfId="0" applyNumberFormat="1" applyFont="1"/>
    <xf numFmtId="43" fontId="0" fillId="0" borderId="0" xfId="0" applyNumberFormat="1"/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30" xfId="0" applyBorder="1"/>
    <xf numFmtId="17" fontId="0" fillId="0" borderId="31" xfId="12" applyNumberFormat="1" applyFont="1" applyFill="1" applyBorder="1"/>
    <xf numFmtId="0" fontId="0" fillId="0" borderId="31" xfId="0" applyBorder="1"/>
    <xf numFmtId="10" fontId="0" fillId="0" borderId="31" xfId="12" applyNumberFormat="1" applyFont="1" applyFill="1" applyBorder="1"/>
    <xf numFmtId="167" fontId="0" fillId="0" borderId="31" xfId="12" applyNumberFormat="1" applyFont="1" applyFill="1" applyBorder="1"/>
    <xf numFmtId="43" fontId="0" fillId="0" borderId="31" xfId="11" applyFont="1" applyFill="1" applyBorder="1"/>
    <xf numFmtId="10" fontId="0" fillId="0" borderId="31" xfId="12" applyNumberFormat="1" applyFont="1" applyBorder="1"/>
    <xf numFmtId="0" fontId="0" fillId="0" borderId="32" xfId="0" applyBorder="1"/>
    <xf numFmtId="0" fontId="0" fillId="0" borderId="33" xfId="0" applyBorder="1"/>
    <xf numFmtId="17" fontId="0" fillId="0" borderId="0" xfId="12" applyNumberFormat="1" applyFont="1" applyFill="1" applyBorder="1"/>
    <xf numFmtId="10" fontId="0" fillId="0" borderId="0" xfId="12" applyNumberFormat="1" applyFont="1" applyFill="1" applyBorder="1"/>
    <xf numFmtId="167" fontId="0" fillId="0" borderId="0" xfId="12" applyNumberFormat="1" applyFont="1" applyFill="1" applyBorder="1"/>
    <xf numFmtId="43" fontId="0" fillId="0" borderId="0" xfId="11" applyFont="1" applyFill="1" applyBorder="1"/>
    <xf numFmtId="10" fontId="0" fillId="0" borderId="0" xfId="12" applyNumberFormat="1" applyFont="1" applyBorder="1"/>
    <xf numFmtId="0" fontId="0" fillId="0" borderId="34" xfId="0" applyBorder="1"/>
    <xf numFmtId="0" fontId="0" fillId="0" borderId="35" xfId="0" applyBorder="1"/>
    <xf numFmtId="17" fontId="0" fillId="0" borderId="36" xfId="12" applyNumberFormat="1" applyFont="1" applyFill="1" applyBorder="1"/>
    <xf numFmtId="0" fontId="0" fillId="0" borderId="36" xfId="0" applyBorder="1"/>
    <xf numFmtId="10" fontId="0" fillId="0" borderId="36" xfId="12" applyNumberFormat="1" applyFont="1" applyFill="1" applyBorder="1"/>
    <xf numFmtId="167" fontId="0" fillId="0" borderId="36" xfId="12" applyNumberFormat="1" applyFont="1" applyFill="1" applyBorder="1"/>
    <xf numFmtId="43" fontId="0" fillId="0" borderId="36" xfId="11" applyFont="1" applyFill="1" applyBorder="1"/>
    <xf numFmtId="10" fontId="0" fillId="0" borderId="36" xfId="12" applyNumberFormat="1" applyFont="1" applyBorder="1"/>
    <xf numFmtId="0" fontId="0" fillId="0" borderId="37" xfId="0" applyBorder="1"/>
  </cellXfs>
  <cellStyles count="13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2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5"/>
  <sheetViews>
    <sheetView rightToLeft="1" tabSelected="1" topLeftCell="A22" zoomScaleNormal="100" workbookViewId="0">
      <selection activeCell="J36" sqref="J3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8" t="s">
        <v>4</v>
      </c>
      <c r="C6" s="89"/>
      <c r="D6" s="90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2969.7131915096002</v>
      </c>
      <c r="D11" s="77">
        <v>2.06E-2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30648.546255640002</v>
      </c>
      <c r="D13" s="79">
        <v>0.21290000000000001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16834.453033947</v>
      </c>
      <c r="D15" s="79">
        <v>0.11700000000000001</v>
      </c>
    </row>
    <row r="16" spans="1:36">
      <c r="A16" s="10" t="s">
        <v>13</v>
      </c>
      <c r="B16" s="70" t="s">
        <v>19</v>
      </c>
      <c r="C16" s="78">
        <v>13575.500948728</v>
      </c>
      <c r="D16" s="79">
        <v>9.4299999999999995E-2</v>
      </c>
    </row>
    <row r="17" spans="1:4">
      <c r="A17" s="10" t="s">
        <v>13</v>
      </c>
      <c r="B17" s="70" t="s">
        <v>195</v>
      </c>
      <c r="C17" s="78">
        <v>27389.611456870287</v>
      </c>
      <c r="D17" s="79">
        <v>0.1903</v>
      </c>
    </row>
    <row r="18" spans="1:4">
      <c r="A18" s="10" t="s">
        <v>13</v>
      </c>
      <c r="B18" s="70" t="s">
        <v>20</v>
      </c>
      <c r="C18" s="78">
        <v>2629.688992971162</v>
      </c>
      <c r="D18" s="79">
        <v>1.83E-2</v>
      </c>
    </row>
    <row r="19" spans="1:4">
      <c r="A19" s="10" t="s">
        <v>13</v>
      </c>
      <c r="B19" s="70" t="s">
        <v>21</v>
      </c>
      <c r="C19" s="78">
        <v>0.73440000000000005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-295.20867750000002</v>
      </c>
      <c r="D21" s="79">
        <v>-2.0999999999999999E-3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861.82600007500002</v>
      </c>
      <c r="D26" s="79">
        <v>6.0000000000000001E-3</v>
      </c>
    </row>
    <row r="27" spans="1:4">
      <c r="A27" s="10" t="s">
        <v>13</v>
      </c>
      <c r="B27" s="70" t="s">
        <v>28</v>
      </c>
      <c r="C27" s="78">
        <v>3106.25516798949</v>
      </c>
      <c r="D27" s="79">
        <v>2.1600000000000001E-2</v>
      </c>
    </row>
    <row r="28" spans="1:4">
      <c r="A28" s="10" t="s">
        <v>13</v>
      </c>
      <c r="B28" s="70" t="s">
        <v>29</v>
      </c>
      <c r="C28" s="78">
        <v>14406.053037922966</v>
      </c>
      <c r="D28" s="79">
        <v>0.10009999999999999</v>
      </c>
    </row>
    <row r="29" spans="1:4">
      <c r="A29" s="10" t="s">
        <v>13</v>
      </c>
      <c r="B29" s="70" t="s">
        <v>30</v>
      </c>
      <c r="C29" s="78">
        <v>7.698E-3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-1083.6021571000001</v>
      </c>
      <c r="D31" s="79">
        <v>-7.4999999999999997E-3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1739.6115034488</v>
      </c>
      <c r="D33" s="79">
        <v>1.21E-2</v>
      </c>
    </row>
    <row r="34" spans="1:4">
      <c r="A34" s="10" t="s">
        <v>13</v>
      </c>
      <c r="B34" s="69" t="s">
        <v>35</v>
      </c>
      <c r="C34" s="78">
        <v>6575.4322217999998</v>
      </c>
      <c r="D34" s="79">
        <v>4.5699999999999998E-2</v>
      </c>
    </row>
    <row r="35" spans="1:4">
      <c r="A35" s="10" t="s">
        <v>13</v>
      </c>
      <c r="B35" s="69" t="s">
        <v>36</v>
      </c>
      <c r="C35" s="78">
        <v>23541.735221999599</v>
      </c>
      <c r="D35" s="79">
        <v>0.1636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1031.866765622</v>
      </c>
      <c r="D37" s="79">
        <v>7.1999999999999998E-3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f>SUM(C11:C41)</f>
        <v>143932.22506192391</v>
      </c>
      <c r="D42" s="79">
        <v>1</v>
      </c>
    </row>
    <row r="43" spans="1:4">
      <c r="A43" s="10" t="s">
        <v>13</v>
      </c>
      <c r="B43" s="73" t="s">
        <v>44</v>
      </c>
      <c r="C43" s="78">
        <v>6532.788077807938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  <row r="49" spans="3:4">
      <c r="C49" t="s">
        <v>113</v>
      </c>
      <c r="D49">
        <v>4.7003000000000004</v>
      </c>
    </row>
    <row r="50" spans="3:4">
      <c r="C50" t="s">
        <v>116</v>
      </c>
      <c r="D50">
        <v>2.8555000000000001</v>
      </c>
    </row>
    <row r="51" spans="3:4">
      <c r="C51" t="s">
        <v>204</v>
      </c>
      <c r="D51">
        <v>0.4909</v>
      </c>
    </row>
    <row r="52" spans="3:4">
      <c r="C52" t="s">
        <v>205</v>
      </c>
      <c r="D52">
        <v>4.1904000000000003</v>
      </c>
    </row>
    <row r="53" spans="3:4">
      <c r="C53" t="s">
        <v>206</v>
      </c>
      <c r="D53">
        <v>2.5780000000000001E-2</v>
      </c>
    </row>
    <row r="54" spans="3:4">
      <c r="C54" t="s">
        <v>207</v>
      </c>
      <c r="D54">
        <v>0.54420000000000002</v>
      </c>
    </row>
    <row r="55" spans="3:4">
      <c r="C55" t="s">
        <v>208</v>
      </c>
      <c r="D55">
        <v>0.35849999999999999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1" ht="26.25" customHeight="1">
      <c r="B7" s="101" t="s">
        <v>98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209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926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237</v>
      </c>
      <c r="C14" t="s">
        <v>237</v>
      </c>
      <c r="D14" s="16"/>
      <c r="E14" t="s">
        <v>237</v>
      </c>
      <c r="F14" t="s">
        <v>237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927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237</v>
      </c>
      <c r="C16" t="s">
        <v>237</v>
      </c>
      <c r="D16" s="16"/>
      <c r="E16" t="s">
        <v>237</v>
      </c>
      <c r="F16" t="s">
        <v>237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928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237</v>
      </c>
      <c r="C18" t="s">
        <v>237</v>
      </c>
      <c r="D18" s="16"/>
      <c r="E18" t="s">
        <v>237</v>
      </c>
      <c r="F18" t="s">
        <v>237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564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237</v>
      </c>
      <c r="C20" t="s">
        <v>237</v>
      </c>
      <c r="D20" s="16"/>
      <c r="E20" t="s">
        <v>237</v>
      </c>
      <c r="F20" t="s">
        <v>237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926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237</v>
      </c>
      <c r="C23" t="s">
        <v>237</v>
      </c>
      <c r="D23" s="16"/>
      <c r="E23" t="s">
        <v>237</v>
      </c>
      <c r="F23" t="s">
        <v>237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929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237</v>
      </c>
      <c r="C25" t="s">
        <v>237</v>
      </c>
      <c r="D25" s="16"/>
      <c r="E25" t="s">
        <v>237</v>
      </c>
      <c r="F25" t="s">
        <v>237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928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237</v>
      </c>
      <c r="C27" t="s">
        <v>237</v>
      </c>
      <c r="D27" s="16"/>
      <c r="E27" t="s">
        <v>237</v>
      </c>
      <c r="F27" t="s">
        <v>237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930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237</v>
      </c>
      <c r="C29" t="s">
        <v>237</v>
      </c>
      <c r="D29" s="16"/>
      <c r="E29" t="s">
        <v>237</v>
      </c>
      <c r="F29" t="s">
        <v>237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564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237</v>
      </c>
      <c r="C31" t="s">
        <v>237</v>
      </c>
      <c r="D31" s="16"/>
      <c r="E31" t="s">
        <v>237</v>
      </c>
      <c r="F31" t="s">
        <v>237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244</v>
      </c>
      <c r="C32" s="16"/>
      <c r="D32" s="16"/>
      <c r="E32" s="16"/>
    </row>
    <row r="33" spans="2:5">
      <c r="B33" t="s">
        <v>290</v>
      </c>
      <c r="C33" s="16"/>
      <c r="D33" s="16"/>
      <c r="E33" s="16"/>
    </row>
    <row r="34" spans="2:5">
      <c r="B34" t="s">
        <v>291</v>
      </c>
      <c r="C34" s="16"/>
      <c r="D34" s="16"/>
      <c r="E34" s="16"/>
    </row>
    <row r="35" spans="2:5">
      <c r="B35" t="s">
        <v>292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3"/>
      <c r="BD6" s="16" t="s">
        <v>100</v>
      </c>
      <c r="BF6" s="16" t="s">
        <v>101</v>
      </c>
      <c r="BH6" s="19" t="s">
        <v>102</v>
      </c>
    </row>
    <row r="7" spans="1:60" ht="26.25" customHeight="1">
      <c r="B7" s="101" t="s">
        <v>103</v>
      </c>
      <c r="C7" s="102"/>
      <c r="D7" s="102"/>
      <c r="E7" s="102"/>
      <c r="F7" s="102"/>
      <c r="G7" s="102"/>
      <c r="H7" s="102"/>
      <c r="I7" s="102"/>
      <c r="J7" s="102"/>
      <c r="K7" s="103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9</v>
      </c>
      <c r="H11" s="25"/>
      <c r="I11" s="76">
        <v>-295.20867750000002</v>
      </c>
      <c r="J11" s="77">
        <v>1</v>
      </c>
      <c r="K11" s="77">
        <v>-2.0999999999999999E-3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209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237</v>
      </c>
      <c r="C13" t="s">
        <v>237</v>
      </c>
      <c r="D13" s="19"/>
      <c r="E13" t="s">
        <v>237</v>
      </c>
      <c r="F13" t="s">
        <v>237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242</v>
      </c>
      <c r="C14" s="19"/>
      <c r="D14" s="19"/>
      <c r="E14" s="19"/>
      <c r="F14" s="19"/>
      <c r="G14" s="82">
        <v>9</v>
      </c>
      <c r="H14" s="19"/>
      <c r="I14" s="82">
        <v>-295.20867750000002</v>
      </c>
      <c r="J14" s="81">
        <v>1</v>
      </c>
      <c r="K14" s="81">
        <v>-2.0999999999999999E-3</v>
      </c>
      <c r="BF14" s="16" t="s">
        <v>126</v>
      </c>
    </row>
    <row r="15" spans="1:60">
      <c r="B15" t="s">
        <v>931</v>
      </c>
      <c r="C15" t="s">
        <v>932</v>
      </c>
      <c r="D15" t="s">
        <v>123</v>
      </c>
      <c r="E15" t="s">
        <v>933</v>
      </c>
      <c r="F15" t="s">
        <v>106</v>
      </c>
      <c r="G15" s="78">
        <v>9</v>
      </c>
      <c r="H15" s="78">
        <v>-852194.4444444445</v>
      </c>
      <c r="I15" s="78">
        <v>-295.20867750000002</v>
      </c>
      <c r="J15" s="79">
        <v>1</v>
      </c>
      <c r="K15" s="79">
        <v>-2.0999999999999999E-3</v>
      </c>
      <c r="BF15" s="16" t="s">
        <v>127</v>
      </c>
    </row>
    <row r="16" spans="1:60">
      <c r="B16" t="s">
        <v>244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81" ht="26.25" customHeight="1">
      <c r="B7" s="101" t="s">
        <v>133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209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934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237</v>
      </c>
      <c r="C14" t="s">
        <v>237</v>
      </c>
      <c r="E14" t="s">
        <v>237</v>
      </c>
      <c r="H14" s="78">
        <v>0</v>
      </c>
      <c r="I14" t="s">
        <v>237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935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237</v>
      </c>
      <c r="C16" t="s">
        <v>237</v>
      </c>
      <c r="E16" t="s">
        <v>237</v>
      </c>
      <c r="H16" s="78">
        <v>0</v>
      </c>
      <c r="I16" t="s">
        <v>237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936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937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237</v>
      </c>
      <c r="C19" t="s">
        <v>237</v>
      </c>
      <c r="E19" t="s">
        <v>237</v>
      </c>
      <c r="H19" s="78">
        <v>0</v>
      </c>
      <c r="I19" t="s">
        <v>237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938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237</v>
      </c>
      <c r="C21" t="s">
        <v>237</v>
      </c>
      <c r="E21" t="s">
        <v>237</v>
      </c>
      <c r="H21" s="78">
        <v>0</v>
      </c>
      <c r="I21" t="s">
        <v>237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939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237</v>
      </c>
      <c r="C23" t="s">
        <v>237</v>
      </c>
      <c r="E23" t="s">
        <v>237</v>
      </c>
      <c r="H23" s="78">
        <v>0</v>
      </c>
      <c r="I23" t="s">
        <v>237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940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237</v>
      </c>
      <c r="C25" t="s">
        <v>237</v>
      </c>
      <c r="E25" t="s">
        <v>237</v>
      </c>
      <c r="H25" s="78">
        <v>0</v>
      </c>
      <c r="I25" t="s">
        <v>237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934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237</v>
      </c>
      <c r="C28" t="s">
        <v>237</v>
      </c>
      <c r="E28" t="s">
        <v>237</v>
      </c>
      <c r="H28" s="78">
        <v>0</v>
      </c>
      <c r="I28" t="s">
        <v>237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935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237</v>
      </c>
      <c r="C30" t="s">
        <v>237</v>
      </c>
      <c r="E30" t="s">
        <v>237</v>
      </c>
      <c r="H30" s="78">
        <v>0</v>
      </c>
      <c r="I30" t="s">
        <v>237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936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937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237</v>
      </c>
      <c r="C33" t="s">
        <v>237</v>
      </c>
      <c r="E33" t="s">
        <v>237</v>
      </c>
      <c r="H33" s="78">
        <v>0</v>
      </c>
      <c r="I33" t="s">
        <v>237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938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237</v>
      </c>
      <c r="C35" t="s">
        <v>237</v>
      </c>
      <c r="E35" t="s">
        <v>237</v>
      </c>
      <c r="H35" s="78">
        <v>0</v>
      </c>
      <c r="I35" t="s">
        <v>237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939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237</v>
      </c>
      <c r="C37" t="s">
        <v>237</v>
      </c>
      <c r="E37" t="s">
        <v>237</v>
      </c>
      <c r="H37" s="78">
        <v>0</v>
      </c>
      <c r="I37" t="s">
        <v>237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940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237</v>
      </c>
      <c r="C39" t="s">
        <v>237</v>
      </c>
      <c r="E39" t="s">
        <v>237</v>
      </c>
      <c r="H39" s="78">
        <v>0</v>
      </c>
      <c r="I39" t="s">
        <v>237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244</v>
      </c>
    </row>
    <row r="41" spans="2:17">
      <c r="B41" t="s">
        <v>290</v>
      </c>
    </row>
    <row r="42" spans="2:17">
      <c r="B42" t="s">
        <v>291</v>
      </c>
    </row>
    <row r="43" spans="2:17">
      <c r="B43" t="s">
        <v>292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2:72" ht="26.2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209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941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237</v>
      </c>
      <c r="C14" t="s">
        <v>237</v>
      </c>
      <c r="D14" t="s">
        <v>237</v>
      </c>
      <c r="G14" s="78">
        <v>0</v>
      </c>
      <c r="H14" t="s">
        <v>237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942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237</v>
      </c>
      <c r="C16" t="s">
        <v>237</v>
      </c>
      <c r="D16" t="s">
        <v>237</v>
      </c>
      <c r="G16" s="78">
        <v>0</v>
      </c>
      <c r="H16" t="s">
        <v>237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943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237</v>
      </c>
      <c r="C18" t="s">
        <v>237</v>
      </c>
      <c r="D18" t="s">
        <v>237</v>
      </c>
      <c r="G18" s="78">
        <v>0</v>
      </c>
      <c r="H18" t="s">
        <v>237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944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237</v>
      </c>
      <c r="C20" t="s">
        <v>237</v>
      </c>
      <c r="D20" t="s">
        <v>237</v>
      </c>
      <c r="G20" s="78">
        <v>0</v>
      </c>
      <c r="H20" t="s">
        <v>237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564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237</v>
      </c>
      <c r="C22" t="s">
        <v>237</v>
      </c>
      <c r="D22" t="s">
        <v>237</v>
      </c>
      <c r="G22" s="78">
        <v>0</v>
      </c>
      <c r="H22" t="s">
        <v>237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237</v>
      </c>
      <c r="C25" t="s">
        <v>237</v>
      </c>
      <c r="D25" t="s">
        <v>237</v>
      </c>
      <c r="G25" s="78">
        <v>0</v>
      </c>
      <c r="H25" t="s">
        <v>237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945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237</v>
      </c>
      <c r="C27" t="s">
        <v>237</v>
      </c>
      <c r="D27" t="s">
        <v>237</v>
      </c>
      <c r="G27" s="78">
        <v>0</v>
      </c>
      <c r="H27" t="s">
        <v>237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290</v>
      </c>
    </row>
    <row r="29" spans="2:16">
      <c r="B29" t="s">
        <v>291</v>
      </c>
    </row>
    <row r="30" spans="2:16">
      <c r="B30" t="s">
        <v>292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65" ht="26.25" customHeight="1">
      <c r="B7" s="101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209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946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J14" s="78">
        <v>0</v>
      </c>
      <c r="K14" t="s">
        <v>237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947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J16" s="78">
        <v>0</v>
      </c>
      <c r="K16" t="s">
        <v>237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J18" s="78">
        <v>0</v>
      </c>
      <c r="K18" t="s">
        <v>237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564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J20" s="78">
        <v>0</v>
      </c>
      <c r="K20" t="s">
        <v>237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948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J23" s="78">
        <v>0</v>
      </c>
      <c r="K23" t="s">
        <v>237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949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237</v>
      </c>
      <c r="C25" t="s">
        <v>237</v>
      </c>
      <c r="D25" s="16"/>
      <c r="E25" s="16"/>
      <c r="F25" t="s">
        <v>237</v>
      </c>
      <c r="G25" t="s">
        <v>237</v>
      </c>
      <c r="J25" s="78">
        <v>0</v>
      </c>
      <c r="K25" t="s">
        <v>237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244</v>
      </c>
      <c r="D26" s="16"/>
      <c r="E26" s="16"/>
      <c r="F26" s="16"/>
    </row>
    <row r="27" spans="2:19">
      <c r="B27" t="s">
        <v>290</v>
      </c>
      <c r="D27" s="16"/>
      <c r="E27" s="16"/>
      <c r="F27" s="16"/>
    </row>
    <row r="28" spans="2:19">
      <c r="B28" t="s">
        <v>291</v>
      </c>
      <c r="D28" s="16"/>
      <c r="E28" s="16"/>
      <c r="F28" s="16"/>
    </row>
    <row r="29" spans="2:19">
      <c r="B29" t="s">
        <v>292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81" ht="26.25" customHeight="1">
      <c r="B7" s="101" t="s">
        <v>89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2.4500000000000002</v>
      </c>
      <c r="K11" s="7"/>
      <c r="L11" s="7"/>
      <c r="M11" s="77">
        <v>7.7600000000000002E-2</v>
      </c>
      <c r="N11" s="76">
        <v>860750</v>
      </c>
      <c r="O11" s="7"/>
      <c r="P11" s="76">
        <v>861.82600007500002</v>
      </c>
      <c r="Q11" s="7"/>
      <c r="R11" s="77">
        <v>1</v>
      </c>
      <c r="S11" s="77">
        <v>6.0000000000000001E-3</v>
      </c>
      <c r="T11" s="35"/>
      <c r="BZ11" s="16"/>
      <c r="CC11" s="16"/>
    </row>
    <row r="12" spans="2:81">
      <c r="B12" s="80" t="s">
        <v>209</v>
      </c>
      <c r="C12" s="16"/>
      <c r="D12" s="16"/>
      <c r="E12" s="16"/>
      <c r="J12" s="82">
        <v>2.4500000000000002</v>
      </c>
      <c r="M12" s="81">
        <v>7.7600000000000002E-2</v>
      </c>
      <c r="N12" s="82">
        <v>860750</v>
      </c>
      <c r="P12" s="82">
        <v>861.82600007500002</v>
      </c>
      <c r="R12" s="81">
        <v>1</v>
      </c>
      <c r="S12" s="81">
        <v>6.0000000000000001E-3</v>
      </c>
    </row>
    <row r="13" spans="2:81">
      <c r="B13" s="80" t="s">
        <v>946</v>
      </c>
      <c r="C13" s="16"/>
      <c r="D13" s="16"/>
      <c r="E13" s="16"/>
      <c r="J13" s="82">
        <v>0.01</v>
      </c>
      <c r="M13" s="81">
        <v>1E-4</v>
      </c>
      <c r="N13" s="82">
        <v>750</v>
      </c>
      <c r="P13" s="82">
        <v>7.4999999999999997E-8</v>
      </c>
      <c r="R13" s="81">
        <v>0</v>
      </c>
      <c r="S13" s="81">
        <v>0</v>
      </c>
    </row>
    <row r="14" spans="2:81">
      <c r="B14" t="s">
        <v>950</v>
      </c>
      <c r="C14" t="s">
        <v>951</v>
      </c>
      <c r="D14" t="s">
        <v>123</v>
      </c>
      <c r="E14" t="s">
        <v>952</v>
      </c>
      <c r="F14" t="s">
        <v>112</v>
      </c>
      <c r="G14" t="s">
        <v>237</v>
      </c>
      <c r="H14" t="s">
        <v>447</v>
      </c>
      <c r="I14" t="s">
        <v>953</v>
      </c>
      <c r="J14" s="78">
        <v>0.01</v>
      </c>
      <c r="K14" t="s">
        <v>102</v>
      </c>
      <c r="L14" s="79">
        <v>6.6000000000000003E-2</v>
      </c>
      <c r="M14" s="79">
        <v>1E-4</v>
      </c>
      <c r="N14" s="78">
        <v>750</v>
      </c>
      <c r="O14" s="78">
        <v>1.0000000000000001E-5</v>
      </c>
      <c r="P14" s="78">
        <v>7.4999999999999997E-8</v>
      </c>
      <c r="Q14" s="79">
        <v>0</v>
      </c>
      <c r="R14" s="79">
        <v>0</v>
      </c>
      <c r="S14" s="79">
        <v>0</v>
      </c>
    </row>
    <row r="15" spans="2:81">
      <c r="B15" s="80" t="s">
        <v>947</v>
      </c>
      <c r="C15" s="16"/>
      <c r="D15" s="16"/>
      <c r="E15" s="16"/>
      <c r="J15" s="82">
        <v>2.4500000000000002</v>
      </c>
      <c r="M15" s="81">
        <v>7.7600000000000002E-2</v>
      </c>
      <c r="N15" s="82">
        <v>860000</v>
      </c>
      <c r="P15" s="82">
        <v>861.82600000000002</v>
      </c>
      <c r="R15" s="81">
        <v>1</v>
      </c>
      <c r="S15" s="81">
        <v>6.0000000000000001E-3</v>
      </c>
    </row>
    <row r="16" spans="2:81">
      <c r="B16" t="s">
        <v>954</v>
      </c>
      <c r="C16" t="s">
        <v>955</v>
      </c>
      <c r="D16" t="s">
        <v>123</v>
      </c>
      <c r="E16" t="s">
        <v>956</v>
      </c>
      <c r="F16" t="s">
        <v>323</v>
      </c>
      <c r="G16" t="s">
        <v>391</v>
      </c>
      <c r="H16" t="s">
        <v>215</v>
      </c>
      <c r="I16" t="s">
        <v>957</v>
      </c>
      <c r="J16" s="78">
        <v>1.19</v>
      </c>
      <c r="K16" t="s">
        <v>102</v>
      </c>
      <c r="L16" s="79">
        <v>3.5499999999999997E-2</v>
      </c>
      <c r="M16" s="79">
        <v>6.1499999999999999E-2</v>
      </c>
      <c r="N16" s="78">
        <v>210000</v>
      </c>
      <c r="O16" s="78">
        <v>97.96</v>
      </c>
      <c r="P16" s="78">
        <v>205.71600000000001</v>
      </c>
      <c r="Q16" s="79">
        <v>8.0000000000000004E-4</v>
      </c>
      <c r="R16" s="79">
        <v>0.2387</v>
      </c>
      <c r="S16" s="79">
        <v>1.4E-3</v>
      </c>
    </row>
    <row r="17" spans="2:19">
      <c r="B17" t="s">
        <v>958</v>
      </c>
      <c r="C17" t="s">
        <v>959</v>
      </c>
      <c r="D17" t="s">
        <v>123</v>
      </c>
      <c r="E17" t="s">
        <v>960</v>
      </c>
      <c r="F17" t="s">
        <v>128</v>
      </c>
      <c r="G17" t="s">
        <v>237</v>
      </c>
      <c r="H17" t="s">
        <v>447</v>
      </c>
      <c r="I17" t="s">
        <v>961</v>
      </c>
      <c r="J17" s="78">
        <v>2.85</v>
      </c>
      <c r="K17" t="s">
        <v>102</v>
      </c>
      <c r="L17" s="79">
        <v>0</v>
      </c>
      <c r="M17" s="79">
        <v>8.2699999999999996E-2</v>
      </c>
      <c r="N17" s="78">
        <v>650000</v>
      </c>
      <c r="O17" s="78">
        <v>100.94</v>
      </c>
      <c r="P17" s="78">
        <v>656.11</v>
      </c>
      <c r="Q17" s="79">
        <v>0</v>
      </c>
      <c r="R17" s="79">
        <v>0.76129999999999998</v>
      </c>
      <c r="S17" s="79">
        <v>4.5999999999999999E-3</v>
      </c>
    </row>
    <row r="18" spans="2:19">
      <c r="B18" s="80" t="s">
        <v>295</v>
      </c>
      <c r="C18" s="16"/>
      <c r="D18" s="16"/>
      <c r="E18" s="16"/>
      <c r="J18" s="82">
        <v>0</v>
      </c>
      <c r="M18" s="81">
        <v>0</v>
      </c>
      <c r="N18" s="82">
        <v>0</v>
      </c>
      <c r="P18" s="82">
        <v>0</v>
      </c>
      <c r="R18" s="81">
        <v>0</v>
      </c>
      <c r="S18" s="81">
        <v>0</v>
      </c>
    </row>
    <row r="19" spans="2:19">
      <c r="B19" t="s">
        <v>237</v>
      </c>
      <c r="C19" t="s">
        <v>237</v>
      </c>
      <c r="D19" s="16"/>
      <c r="E19" s="16"/>
      <c r="F19" t="s">
        <v>237</v>
      </c>
      <c r="G19" t="s">
        <v>237</v>
      </c>
      <c r="J19" s="78">
        <v>0</v>
      </c>
      <c r="K19" t="s">
        <v>237</v>
      </c>
      <c r="L19" s="79">
        <v>0</v>
      </c>
      <c r="M19" s="79">
        <v>0</v>
      </c>
      <c r="N19" s="78">
        <v>0</v>
      </c>
      <c r="O19" s="78">
        <v>0</v>
      </c>
      <c r="P19" s="78">
        <v>0</v>
      </c>
      <c r="Q19" s="79">
        <v>0</v>
      </c>
      <c r="R19" s="79">
        <v>0</v>
      </c>
      <c r="S19" s="79">
        <v>0</v>
      </c>
    </row>
    <row r="20" spans="2:19">
      <c r="B20" s="80" t="s">
        <v>564</v>
      </c>
      <c r="C20" s="16"/>
      <c r="D20" s="16"/>
      <c r="E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237</v>
      </c>
      <c r="C21" t="s">
        <v>237</v>
      </c>
      <c r="D21" s="16"/>
      <c r="E21" s="16"/>
      <c r="F21" t="s">
        <v>237</v>
      </c>
      <c r="G21" t="s">
        <v>237</v>
      </c>
      <c r="J21" s="78">
        <v>0</v>
      </c>
      <c r="K21" t="s">
        <v>237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242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s="80" t="s">
        <v>296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237</v>
      </c>
      <c r="C24" t="s">
        <v>237</v>
      </c>
      <c r="D24" s="16"/>
      <c r="E24" s="16"/>
      <c r="F24" t="s">
        <v>237</v>
      </c>
      <c r="G24" t="s">
        <v>237</v>
      </c>
      <c r="J24" s="78">
        <v>0</v>
      </c>
      <c r="K24" t="s">
        <v>237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297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237</v>
      </c>
      <c r="C26" t="s">
        <v>237</v>
      </c>
      <c r="D26" s="16"/>
      <c r="E26" s="16"/>
      <c r="F26" t="s">
        <v>237</v>
      </c>
      <c r="G26" t="s">
        <v>237</v>
      </c>
      <c r="J26" s="78">
        <v>0</v>
      </c>
      <c r="K26" t="s">
        <v>237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t="s">
        <v>244</v>
      </c>
      <c r="C27" s="16"/>
      <c r="D27" s="16"/>
      <c r="E27" s="16"/>
    </row>
    <row r="28" spans="2:19">
      <c r="B28" t="s">
        <v>290</v>
      </c>
      <c r="C28" s="16"/>
      <c r="D28" s="16"/>
      <c r="E28" s="16"/>
    </row>
    <row r="29" spans="2:19">
      <c r="B29" t="s">
        <v>291</v>
      </c>
      <c r="C29" s="16"/>
      <c r="D29" s="16"/>
      <c r="E29" s="16"/>
    </row>
    <row r="30" spans="2:19">
      <c r="B30" t="s">
        <v>292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2:98" ht="26.25" customHeight="1">
      <c r="B7" s="101" t="s">
        <v>91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204266.23999999999</v>
      </c>
      <c r="I11" s="7"/>
      <c r="J11" s="76">
        <v>3106.25516798949</v>
      </c>
      <c r="K11" s="7"/>
      <c r="L11" s="77">
        <v>1</v>
      </c>
      <c r="M11" s="77">
        <v>2.1600000000000001E-2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209</v>
      </c>
      <c r="C12" s="16"/>
      <c r="D12" s="16"/>
      <c r="E12" s="16"/>
      <c r="H12" s="82">
        <v>204266.23999999999</v>
      </c>
      <c r="J12" s="82">
        <v>3106.25516798949</v>
      </c>
      <c r="L12" s="81">
        <v>1</v>
      </c>
      <c r="M12" s="81">
        <v>2.1600000000000001E-2</v>
      </c>
    </row>
    <row r="13" spans="2:98">
      <c r="B13" t="s">
        <v>962</v>
      </c>
      <c r="C13" t="s">
        <v>963</v>
      </c>
      <c r="D13" t="s">
        <v>123</v>
      </c>
      <c r="E13" s="16"/>
      <c r="F13" t="s">
        <v>718</v>
      </c>
      <c r="G13" t="s">
        <v>106</v>
      </c>
      <c r="H13" s="78">
        <v>194.24</v>
      </c>
      <c r="I13" s="78">
        <v>90093.3</v>
      </c>
      <c r="J13" s="78">
        <v>673.56432256608002</v>
      </c>
      <c r="K13" s="79">
        <v>0</v>
      </c>
      <c r="L13" s="79">
        <v>0.21679999999999999</v>
      </c>
      <c r="M13" s="79">
        <v>4.7000000000000002E-3</v>
      </c>
    </row>
    <row r="14" spans="2:98">
      <c r="B14" t="s">
        <v>964</v>
      </c>
      <c r="C14" t="s">
        <v>965</v>
      </c>
      <c r="D14" t="s">
        <v>123</v>
      </c>
      <c r="E14" t="s">
        <v>966</v>
      </c>
      <c r="F14" t="s">
        <v>301</v>
      </c>
      <c r="G14" t="s">
        <v>106</v>
      </c>
      <c r="H14" s="78">
        <v>204017</v>
      </c>
      <c r="I14" s="78">
        <v>296.077</v>
      </c>
      <c r="J14" s="78">
        <v>2324.97849298341</v>
      </c>
      <c r="K14" s="79">
        <v>0</v>
      </c>
      <c r="L14" s="79">
        <v>0.74850000000000005</v>
      </c>
      <c r="M14" s="79">
        <v>1.6199999999999999E-2</v>
      </c>
    </row>
    <row r="15" spans="2:98">
      <c r="B15" t="s">
        <v>967</v>
      </c>
      <c r="C15" t="s">
        <v>968</v>
      </c>
      <c r="D15" t="s">
        <v>123</v>
      </c>
      <c r="E15" t="s">
        <v>390</v>
      </c>
      <c r="F15" t="s">
        <v>128</v>
      </c>
      <c r="G15" t="s">
        <v>102</v>
      </c>
      <c r="H15" s="78">
        <v>55</v>
      </c>
      <c r="I15" s="78">
        <v>195840.64079999999</v>
      </c>
      <c r="J15" s="78">
        <v>107.71235244</v>
      </c>
      <c r="K15" s="79">
        <v>0</v>
      </c>
      <c r="L15" s="79">
        <v>3.4700000000000002E-2</v>
      </c>
      <c r="M15" s="79">
        <v>6.9999999999999999E-4</v>
      </c>
    </row>
    <row r="16" spans="2:98">
      <c r="B16" s="80" t="s">
        <v>242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s="80" t="s">
        <v>296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s="80" t="s">
        <v>297</v>
      </c>
      <c r="C19" s="16"/>
      <c r="D19" s="16"/>
      <c r="E19" s="16"/>
      <c r="H19" s="82">
        <v>0</v>
      </c>
      <c r="J19" s="82">
        <v>0</v>
      </c>
      <c r="L19" s="81">
        <v>0</v>
      </c>
      <c r="M19" s="81">
        <v>0</v>
      </c>
    </row>
    <row r="20" spans="2:13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H20" s="78">
        <v>0</v>
      </c>
      <c r="I20" s="78">
        <v>0</v>
      </c>
      <c r="J20" s="78">
        <v>0</v>
      </c>
      <c r="K20" s="79">
        <v>0</v>
      </c>
      <c r="L20" s="79">
        <v>0</v>
      </c>
      <c r="M20" s="79">
        <v>0</v>
      </c>
    </row>
    <row r="21" spans="2:13">
      <c r="B21" t="s">
        <v>244</v>
      </c>
      <c r="C21" s="16"/>
      <c r="D21" s="16"/>
      <c r="E21" s="16"/>
    </row>
    <row r="22" spans="2:13">
      <c r="B22" t="s">
        <v>290</v>
      </c>
      <c r="C22" s="16"/>
      <c r="D22" s="16"/>
      <c r="E22" s="16"/>
    </row>
    <row r="23" spans="2:13">
      <c r="B23" t="s">
        <v>291</v>
      </c>
      <c r="C23" s="16"/>
      <c r="D23" s="16"/>
      <c r="E23" s="16"/>
    </row>
    <row r="24" spans="2:13">
      <c r="B24" t="s">
        <v>292</v>
      </c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55" ht="26.25" customHeight="1">
      <c r="B7" s="101" t="s">
        <v>139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4097140.03</v>
      </c>
      <c r="G11" s="7"/>
      <c r="H11" s="76">
        <v>14406.053037922966</v>
      </c>
      <c r="I11" s="7"/>
      <c r="J11" s="77">
        <v>1</v>
      </c>
      <c r="K11" s="77">
        <v>0.10009999999999999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209</v>
      </c>
      <c r="C12" s="16"/>
      <c r="F12" s="82">
        <v>2207943.21</v>
      </c>
      <c r="H12" s="82">
        <v>4378.1505113248704</v>
      </c>
      <c r="J12" s="81">
        <v>0.3039</v>
      </c>
      <c r="K12" s="81">
        <v>3.04E-2</v>
      </c>
    </row>
    <row r="13" spans="2:55">
      <c r="B13" s="80" t="s">
        <v>969</v>
      </c>
      <c r="C13" s="16"/>
      <c r="F13" s="82">
        <v>103750</v>
      </c>
      <c r="H13" s="82">
        <v>360.27595514249998</v>
      </c>
      <c r="J13" s="81">
        <v>2.5000000000000001E-2</v>
      </c>
      <c r="K13" s="81">
        <v>2.5000000000000001E-3</v>
      </c>
    </row>
    <row r="14" spans="2:55">
      <c r="B14" t="s">
        <v>970</v>
      </c>
      <c r="C14" t="s">
        <v>971</v>
      </c>
      <c r="D14" t="s">
        <v>106</v>
      </c>
      <c r="E14" t="s">
        <v>972</v>
      </c>
      <c r="F14" s="78">
        <v>43750</v>
      </c>
      <c r="G14" s="78">
        <v>110.1174</v>
      </c>
      <c r="H14" s="78">
        <v>185.43081926249999</v>
      </c>
      <c r="I14" s="79">
        <v>4.0000000000000002E-4</v>
      </c>
      <c r="J14" s="79">
        <v>1.29E-2</v>
      </c>
      <c r="K14" s="79">
        <v>1.2999999999999999E-3</v>
      </c>
    </row>
    <row r="15" spans="2:55">
      <c r="B15" t="s">
        <v>973</v>
      </c>
      <c r="C15" t="s">
        <v>974</v>
      </c>
      <c r="D15" t="s">
        <v>106</v>
      </c>
      <c r="E15" t="s">
        <v>975</v>
      </c>
      <c r="F15" s="78">
        <v>60000</v>
      </c>
      <c r="G15" s="78">
        <v>75.7102</v>
      </c>
      <c r="H15" s="78">
        <v>174.84513587999999</v>
      </c>
      <c r="I15" s="79">
        <v>6.7000000000000002E-3</v>
      </c>
      <c r="J15" s="79">
        <v>1.21E-2</v>
      </c>
      <c r="K15" s="79">
        <v>1.1999999999999999E-3</v>
      </c>
    </row>
    <row r="16" spans="2:55">
      <c r="B16" s="80" t="s">
        <v>976</v>
      </c>
      <c r="C16" s="16"/>
      <c r="F16" s="82">
        <v>199.21</v>
      </c>
      <c r="H16" s="82">
        <v>1302.77136576097</v>
      </c>
      <c r="J16" s="81">
        <v>9.0399999999999994E-2</v>
      </c>
      <c r="K16" s="81">
        <v>9.1000000000000004E-3</v>
      </c>
    </row>
    <row r="17" spans="2:11">
      <c r="B17" t="s">
        <v>977</v>
      </c>
      <c r="C17" t="s">
        <v>978</v>
      </c>
      <c r="D17" t="s">
        <v>106</v>
      </c>
      <c r="E17" t="s">
        <v>979</v>
      </c>
      <c r="F17" s="78">
        <v>199.21</v>
      </c>
      <c r="G17" s="78">
        <v>169906.17299999978</v>
      </c>
      <c r="H17" s="78">
        <v>1302.77136576097</v>
      </c>
      <c r="I17" s="79">
        <v>0</v>
      </c>
      <c r="J17" s="79">
        <v>9.0399999999999994E-2</v>
      </c>
      <c r="K17" s="79">
        <v>9.1000000000000004E-3</v>
      </c>
    </row>
    <row r="18" spans="2:11">
      <c r="B18" s="80" t="s">
        <v>980</v>
      </c>
      <c r="C18" s="16"/>
      <c r="F18" s="82">
        <v>0</v>
      </c>
      <c r="H18" s="82">
        <v>0</v>
      </c>
      <c r="J18" s="81">
        <v>0</v>
      </c>
      <c r="K18" s="81">
        <v>0</v>
      </c>
    </row>
    <row r="19" spans="2:11">
      <c r="B19" t="s">
        <v>237</v>
      </c>
      <c r="C19" t="s">
        <v>237</v>
      </c>
      <c r="D19" t="s">
        <v>237</v>
      </c>
      <c r="F19" s="78">
        <v>0</v>
      </c>
      <c r="G19" s="78">
        <v>0</v>
      </c>
      <c r="H19" s="78">
        <v>0</v>
      </c>
      <c r="I19" s="79">
        <v>0</v>
      </c>
      <c r="J19" s="79">
        <v>0</v>
      </c>
      <c r="K19" s="79">
        <v>0</v>
      </c>
    </row>
    <row r="20" spans="2:11">
      <c r="B20" s="80" t="s">
        <v>981</v>
      </c>
      <c r="C20" s="16"/>
      <c r="F20" s="82">
        <v>2103994</v>
      </c>
      <c r="H20" s="82">
        <v>2715.1031904214001</v>
      </c>
      <c r="J20" s="81">
        <v>0.1885</v>
      </c>
      <c r="K20" s="81">
        <v>1.89E-2</v>
      </c>
    </row>
    <row r="21" spans="2:11">
      <c r="B21" t="s">
        <v>982</v>
      </c>
      <c r="C21" t="s">
        <v>983</v>
      </c>
      <c r="D21" t="s">
        <v>106</v>
      </c>
      <c r="E21" t="s">
        <v>984</v>
      </c>
      <c r="F21" s="78">
        <v>240000</v>
      </c>
      <c r="G21" s="78">
        <v>87.282300000000006</v>
      </c>
      <c r="H21" s="78">
        <v>806.27897447999999</v>
      </c>
      <c r="I21" s="79">
        <v>8.0000000000000004E-4</v>
      </c>
      <c r="J21" s="79">
        <v>5.6000000000000001E-2</v>
      </c>
      <c r="K21" s="79">
        <v>5.5999999999999999E-3</v>
      </c>
    </row>
    <row r="22" spans="2:11">
      <c r="B22" t="s">
        <v>985</v>
      </c>
      <c r="C22" t="s">
        <v>986</v>
      </c>
      <c r="D22" t="s">
        <v>106</v>
      </c>
      <c r="E22" t="s">
        <v>987</v>
      </c>
      <c r="F22" s="78">
        <v>64400</v>
      </c>
      <c r="G22" s="78">
        <v>97.598399999999998</v>
      </c>
      <c r="H22" s="78">
        <v>241.92261959039999</v>
      </c>
      <c r="I22" s="79">
        <v>5.9999999999999995E-4</v>
      </c>
      <c r="J22" s="79">
        <v>1.6799999999999999E-2</v>
      </c>
      <c r="K22" s="79">
        <v>1.6999999999999999E-3</v>
      </c>
    </row>
    <row r="23" spans="2:11">
      <c r="B23" t="s">
        <v>988</v>
      </c>
      <c r="C23" t="s">
        <v>989</v>
      </c>
      <c r="D23" t="s">
        <v>102</v>
      </c>
      <c r="E23" t="s">
        <v>990</v>
      </c>
      <c r="F23" s="78">
        <v>330000</v>
      </c>
      <c r="G23" s="78">
        <v>94.919600000000003</v>
      </c>
      <c r="H23" s="78">
        <v>313.23468000000003</v>
      </c>
      <c r="I23" s="79">
        <v>1E-4</v>
      </c>
      <c r="J23" s="79">
        <v>2.1700000000000001E-2</v>
      </c>
      <c r="K23" s="79">
        <v>2.2000000000000001E-3</v>
      </c>
    </row>
    <row r="24" spans="2:11">
      <c r="B24" t="s">
        <v>991</v>
      </c>
      <c r="C24" t="s">
        <v>992</v>
      </c>
      <c r="D24" t="s">
        <v>102</v>
      </c>
      <c r="E24" t="s">
        <v>993</v>
      </c>
      <c r="F24" s="78">
        <v>544386</v>
      </c>
      <c r="G24" s="78">
        <v>95.705600000000004</v>
      </c>
      <c r="H24" s="78">
        <v>521.00788761599995</v>
      </c>
      <c r="I24" s="79">
        <v>6.9999999999999999E-4</v>
      </c>
      <c r="J24" s="79">
        <v>3.6200000000000003E-2</v>
      </c>
      <c r="K24" s="79">
        <v>3.5999999999999999E-3</v>
      </c>
    </row>
    <row r="25" spans="2:11">
      <c r="B25" t="s">
        <v>994</v>
      </c>
      <c r="C25" t="s">
        <v>995</v>
      </c>
      <c r="D25" t="s">
        <v>102</v>
      </c>
      <c r="E25" t="s">
        <v>996</v>
      </c>
      <c r="F25" s="78">
        <v>313307</v>
      </c>
      <c r="G25" s="78">
        <v>89.754800000000003</v>
      </c>
      <c r="H25" s="78">
        <v>281.20807123600002</v>
      </c>
      <c r="I25" s="79">
        <v>2.0999999999999999E-3</v>
      </c>
      <c r="J25" s="79">
        <v>1.95E-2</v>
      </c>
      <c r="K25" s="79">
        <v>2E-3</v>
      </c>
    </row>
    <row r="26" spans="2:11">
      <c r="B26" t="s">
        <v>997</v>
      </c>
      <c r="C26" t="s">
        <v>998</v>
      </c>
      <c r="D26" t="s">
        <v>102</v>
      </c>
      <c r="E26" t="s">
        <v>999</v>
      </c>
      <c r="F26" s="78">
        <v>397143</v>
      </c>
      <c r="G26" s="78">
        <v>100.5213</v>
      </c>
      <c r="H26" s="78">
        <v>399.21330645900002</v>
      </c>
      <c r="I26" s="79">
        <v>0</v>
      </c>
      <c r="J26" s="79">
        <v>2.7699999999999999E-2</v>
      </c>
      <c r="K26" s="79">
        <v>2.8E-3</v>
      </c>
    </row>
    <row r="27" spans="2:11">
      <c r="B27" t="s">
        <v>1000</v>
      </c>
      <c r="C27" t="s">
        <v>1001</v>
      </c>
      <c r="D27" t="s">
        <v>102</v>
      </c>
      <c r="E27" t="s">
        <v>1002</v>
      </c>
      <c r="F27" s="78">
        <v>214758</v>
      </c>
      <c r="G27" s="78">
        <v>70.888000000000005</v>
      </c>
      <c r="H27" s="78">
        <v>152.23765104</v>
      </c>
      <c r="I27" s="79">
        <v>2.9999999999999997E-4</v>
      </c>
      <c r="J27" s="79">
        <v>1.06E-2</v>
      </c>
      <c r="K27" s="79">
        <v>1.1000000000000001E-3</v>
      </c>
    </row>
    <row r="28" spans="2:11">
      <c r="B28" s="80" t="s">
        <v>242</v>
      </c>
      <c r="C28" s="16"/>
      <c r="F28" s="82">
        <v>1889196.82</v>
      </c>
      <c r="H28" s="82">
        <v>10027.902526598096</v>
      </c>
      <c r="J28" s="81">
        <v>0.69610000000000005</v>
      </c>
      <c r="K28" s="81">
        <v>6.9699999999999998E-2</v>
      </c>
    </row>
    <row r="29" spans="2:11">
      <c r="B29" s="80" t="s">
        <v>1003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237</v>
      </c>
      <c r="C30" t="s">
        <v>237</v>
      </c>
      <c r="D30" t="s">
        <v>237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1004</v>
      </c>
      <c r="C31" s="16"/>
      <c r="F31" s="82">
        <v>0</v>
      </c>
      <c r="H31" s="82">
        <v>0</v>
      </c>
      <c r="J31" s="81">
        <v>0</v>
      </c>
      <c r="K31" s="81">
        <v>0</v>
      </c>
    </row>
    <row r="32" spans="2:11">
      <c r="B32" t="s">
        <v>237</v>
      </c>
      <c r="C32" t="s">
        <v>237</v>
      </c>
      <c r="D32" t="s">
        <v>237</v>
      </c>
      <c r="F32" s="78">
        <v>0</v>
      </c>
      <c r="G32" s="78">
        <v>0</v>
      </c>
      <c r="H32" s="78">
        <v>0</v>
      </c>
      <c r="I32" s="79">
        <v>0</v>
      </c>
      <c r="J32" s="79">
        <v>0</v>
      </c>
      <c r="K32" s="79">
        <v>0</v>
      </c>
    </row>
    <row r="33" spans="2:11">
      <c r="B33" s="80" t="s">
        <v>1005</v>
      </c>
      <c r="C33" s="16"/>
      <c r="F33" s="82">
        <v>0</v>
      </c>
      <c r="H33" s="82">
        <v>0</v>
      </c>
      <c r="J33" s="81">
        <v>0</v>
      </c>
      <c r="K33" s="81">
        <v>0</v>
      </c>
    </row>
    <row r="34" spans="2:11">
      <c r="B34" t="s">
        <v>237</v>
      </c>
      <c r="C34" t="s">
        <v>237</v>
      </c>
      <c r="D34" t="s">
        <v>237</v>
      </c>
      <c r="F34" s="78">
        <v>0</v>
      </c>
      <c r="G34" s="78">
        <v>0</v>
      </c>
      <c r="H34" s="78">
        <v>0</v>
      </c>
      <c r="I34" s="79">
        <v>0</v>
      </c>
      <c r="J34" s="79">
        <v>0</v>
      </c>
      <c r="K34" s="79">
        <v>0</v>
      </c>
    </row>
    <row r="35" spans="2:11">
      <c r="B35" s="80" t="s">
        <v>1006</v>
      </c>
      <c r="C35" s="16"/>
      <c r="F35" s="82">
        <v>1889196.82</v>
      </c>
      <c r="H35" s="82">
        <v>10027.902526598096</v>
      </c>
      <c r="J35" s="81">
        <v>0.69610000000000005</v>
      </c>
      <c r="K35" s="81">
        <v>6.9699999999999998E-2</v>
      </c>
    </row>
    <row r="36" spans="2:11">
      <c r="B36" t="s">
        <v>1007</v>
      </c>
      <c r="C36" t="s">
        <v>1008</v>
      </c>
      <c r="D36" t="s">
        <v>106</v>
      </c>
      <c r="E36" t="s">
        <v>1009</v>
      </c>
      <c r="F36" s="78">
        <v>145231.79999999999</v>
      </c>
      <c r="G36" s="78">
        <v>111.51119999999993</v>
      </c>
      <c r="H36" s="78">
        <v>623.34448367919799</v>
      </c>
      <c r="I36" s="79">
        <v>0</v>
      </c>
      <c r="J36" s="79">
        <v>4.3299999999999998E-2</v>
      </c>
      <c r="K36" s="79">
        <v>4.3E-3</v>
      </c>
    </row>
    <row r="37" spans="2:11">
      <c r="B37" t="s">
        <v>1010</v>
      </c>
      <c r="C37" t="s">
        <v>1011</v>
      </c>
      <c r="D37" t="s">
        <v>106</v>
      </c>
      <c r="E37" t="s">
        <v>1012</v>
      </c>
      <c r="F37" s="78">
        <v>220</v>
      </c>
      <c r="G37" s="78">
        <v>100</v>
      </c>
      <c r="H37" s="78">
        <v>0.84677999999999998</v>
      </c>
      <c r="I37" s="79">
        <v>0</v>
      </c>
      <c r="J37" s="79">
        <v>1E-4</v>
      </c>
      <c r="K37" s="79">
        <v>0</v>
      </c>
    </row>
    <row r="38" spans="2:11">
      <c r="B38" t="s">
        <v>1013</v>
      </c>
      <c r="C38" t="s">
        <v>1014</v>
      </c>
      <c r="D38" t="s">
        <v>106</v>
      </c>
      <c r="E38" t="s">
        <v>302</v>
      </c>
      <c r="F38" s="78">
        <v>62079</v>
      </c>
      <c r="G38" s="78">
        <v>106.1382</v>
      </c>
      <c r="H38" s="78">
        <v>253.60881320212201</v>
      </c>
      <c r="I38" s="79">
        <v>0</v>
      </c>
      <c r="J38" s="79">
        <v>1.7600000000000001E-2</v>
      </c>
      <c r="K38" s="79">
        <v>1.8E-3</v>
      </c>
    </row>
    <row r="39" spans="2:11">
      <c r="B39" t="s">
        <v>1015</v>
      </c>
      <c r="C39" t="s">
        <v>1016</v>
      </c>
      <c r="D39" t="s">
        <v>106</v>
      </c>
      <c r="E39" t="s">
        <v>1017</v>
      </c>
      <c r="F39" s="78">
        <v>150000</v>
      </c>
      <c r="G39" s="78">
        <v>105.17100000000001</v>
      </c>
      <c r="H39" s="78">
        <v>607.2047685</v>
      </c>
      <c r="I39" s="79">
        <v>2E-3</v>
      </c>
      <c r="J39" s="79">
        <v>4.2099999999999999E-2</v>
      </c>
      <c r="K39" s="79">
        <v>4.1999999999999997E-3</v>
      </c>
    </row>
    <row r="40" spans="2:11">
      <c r="B40" t="s">
        <v>1018</v>
      </c>
      <c r="C40" t="s">
        <v>1019</v>
      </c>
      <c r="D40" t="s">
        <v>106</v>
      </c>
      <c r="E40" t="s">
        <v>1020</v>
      </c>
      <c r="F40" s="78">
        <v>5.8</v>
      </c>
      <c r="G40" s="78">
        <v>112098.5993</v>
      </c>
      <c r="H40" s="78">
        <v>25.0251155049306</v>
      </c>
      <c r="I40" s="79">
        <v>0</v>
      </c>
      <c r="J40" s="79">
        <v>1.6999999999999999E-3</v>
      </c>
      <c r="K40" s="79">
        <v>2.0000000000000001E-4</v>
      </c>
    </row>
    <row r="41" spans="2:11">
      <c r="B41" t="s">
        <v>1021</v>
      </c>
      <c r="C41" t="s">
        <v>1022</v>
      </c>
      <c r="D41" t="s">
        <v>106</v>
      </c>
      <c r="E41" t="s">
        <v>1023</v>
      </c>
      <c r="F41" s="78">
        <v>123300</v>
      </c>
      <c r="G41" s="78">
        <v>119.1758</v>
      </c>
      <c r="H41" s="78">
        <v>565.58653762860001</v>
      </c>
      <c r="I41" s="79">
        <v>0</v>
      </c>
      <c r="J41" s="79">
        <v>3.9300000000000002E-2</v>
      </c>
      <c r="K41" s="79">
        <v>3.8999999999999998E-3</v>
      </c>
    </row>
    <row r="42" spans="2:11">
      <c r="B42" t="s">
        <v>1024</v>
      </c>
      <c r="C42" t="s">
        <v>1025</v>
      </c>
      <c r="D42" t="s">
        <v>106</v>
      </c>
      <c r="E42" t="s">
        <v>1026</v>
      </c>
      <c r="F42" s="78">
        <v>55000</v>
      </c>
      <c r="G42" s="78">
        <v>102.292</v>
      </c>
      <c r="H42" s="78">
        <v>216.54704939999999</v>
      </c>
      <c r="I42" s="79">
        <v>0</v>
      </c>
      <c r="J42" s="79">
        <v>1.4999999999999999E-2</v>
      </c>
      <c r="K42" s="79">
        <v>1.5E-3</v>
      </c>
    </row>
    <row r="43" spans="2:11">
      <c r="B43" t="s">
        <v>1027</v>
      </c>
      <c r="C43" t="s">
        <v>1028</v>
      </c>
      <c r="D43" t="s">
        <v>106</v>
      </c>
      <c r="E43" t="s">
        <v>1029</v>
      </c>
      <c r="F43" s="78">
        <v>193200</v>
      </c>
      <c r="G43" s="78">
        <v>112.9273</v>
      </c>
      <c r="H43" s="78">
        <v>839.75766731639999</v>
      </c>
      <c r="I43" s="79">
        <v>5.0000000000000001E-4</v>
      </c>
      <c r="J43" s="79">
        <v>5.8299999999999998E-2</v>
      </c>
      <c r="K43" s="79">
        <v>5.7999999999999996E-3</v>
      </c>
    </row>
    <row r="44" spans="2:11">
      <c r="B44" t="s">
        <v>1030</v>
      </c>
      <c r="C44" t="s">
        <v>1031</v>
      </c>
      <c r="D44" t="s">
        <v>106</v>
      </c>
      <c r="E44" t="s">
        <v>975</v>
      </c>
      <c r="F44" s="78">
        <v>96000</v>
      </c>
      <c r="G44" s="78">
        <v>135.46430000000001</v>
      </c>
      <c r="H44" s="78">
        <v>500.54600707200001</v>
      </c>
      <c r="I44" s="79">
        <v>0</v>
      </c>
      <c r="J44" s="79">
        <v>3.4700000000000002E-2</v>
      </c>
      <c r="K44" s="79">
        <v>3.5000000000000001E-3</v>
      </c>
    </row>
    <row r="45" spans="2:11">
      <c r="B45" t="s">
        <v>1032</v>
      </c>
      <c r="C45" t="s">
        <v>1033</v>
      </c>
      <c r="D45" t="s">
        <v>106</v>
      </c>
      <c r="E45" t="s">
        <v>1034</v>
      </c>
      <c r="F45" s="78">
        <v>83400</v>
      </c>
      <c r="G45" s="78">
        <v>132.66120000000001</v>
      </c>
      <c r="H45" s="78">
        <v>425.85120763920003</v>
      </c>
      <c r="I45" s="79">
        <v>1E-4</v>
      </c>
      <c r="J45" s="79">
        <v>2.9600000000000001E-2</v>
      </c>
      <c r="K45" s="79">
        <v>3.0000000000000001E-3</v>
      </c>
    </row>
    <row r="46" spans="2:11">
      <c r="B46" t="s">
        <v>1035</v>
      </c>
      <c r="C46" t="s">
        <v>1036</v>
      </c>
      <c r="D46" t="s">
        <v>106</v>
      </c>
      <c r="E46" t="s">
        <v>999</v>
      </c>
      <c r="F46" s="78">
        <v>59173</v>
      </c>
      <c r="G46" s="78">
        <v>104.5269</v>
      </c>
      <c r="H46" s="78">
        <v>238.067203064913</v>
      </c>
      <c r="I46" s="79">
        <v>1E-4</v>
      </c>
      <c r="J46" s="79">
        <v>1.6500000000000001E-2</v>
      </c>
      <c r="K46" s="79">
        <v>1.6999999999999999E-3</v>
      </c>
    </row>
    <row r="47" spans="2:11">
      <c r="B47" t="s">
        <v>1037</v>
      </c>
      <c r="C47" t="s">
        <v>1038</v>
      </c>
      <c r="D47" t="s">
        <v>106</v>
      </c>
      <c r="E47" t="s">
        <v>1039</v>
      </c>
      <c r="F47" s="78">
        <v>228000</v>
      </c>
      <c r="G47" s="78">
        <v>102.3788</v>
      </c>
      <c r="H47" s="78">
        <v>898.44768273600005</v>
      </c>
      <c r="I47" s="79">
        <v>4.0000000000000002E-4</v>
      </c>
      <c r="J47" s="79">
        <v>6.2399999999999997E-2</v>
      </c>
      <c r="K47" s="79">
        <v>6.1999999999999998E-3</v>
      </c>
    </row>
    <row r="48" spans="2:11">
      <c r="B48" t="s">
        <v>1040</v>
      </c>
      <c r="C48" t="s">
        <v>1041</v>
      </c>
      <c r="D48" t="s">
        <v>110</v>
      </c>
      <c r="E48" t="s">
        <v>1042</v>
      </c>
      <c r="F48" s="78">
        <v>52634.31</v>
      </c>
      <c r="G48" s="78">
        <v>100.18880000000019</v>
      </c>
      <c r="H48" s="78">
        <v>213.966921114814</v>
      </c>
      <c r="I48" s="79">
        <v>0</v>
      </c>
      <c r="J48" s="79">
        <v>1.49E-2</v>
      </c>
      <c r="K48" s="79">
        <v>1.5E-3</v>
      </c>
    </row>
    <row r="49" spans="2:11">
      <c r="B49" t="s">
        <v>1043</v>
      </c>
      <c r="C49" t="s">
        <v>1044</v>
      </c>
      <c r="D49" t="s">
        <v>106</v>
      </c>
      <c r="E49" t="s">
        <v>1045</v>
      </c>
      <c r="F49" s="78">
        <v>174000</v>
      </c>
      <c r="G49" s="78">
        <v>120.39239999999999</v>
      </c>
      <c r="H49" s="78">
        <v>806.29920482399996</v>
      </c>
      <c r="I49" s="79">
        <v>1E-4</v>
      </c>
      <c r="J49" s="79">
        <v>5.6000000000000001E-2</v>
      </c>
      <c r="K49" s="79">
        <v>5.5999999999999999E-3</v>
      </c>
    </row>
    <row r="50" spans="2:11">
      <c r="B50" t="s">
        <v>1046</v>
      </c>
      <c r="C50" t="s">
        <v>1047</v>
      </c>
      <c r="D50" t="s">
        <v>106</v>
      </c>
      <c r="E50" t="s">
        <v>1048</v>
      </c>
      <c r="F50" s="78">
        <v>52500</v>
      </c>
      <c r="G50" s="78">
        <v>101.6311</v>
      </c>
      <c r="H50" s="78">
        <v>205.36850454750001</v>
      </c>
      <c r="I50" s="79">
        <v>0</v>
      </c>
      <c r="J50" s="79">
        <v>1.43E-2</v>
      </c>
      <c r="K50" s="79">
        <v>1.4E-3</v>
      </c>
    </row>
    <row r="51" spans="2:11">
      <c r="B51" t="s">
        <v>1049</v>
      </c>
      <c r="C51" t="s">
        <v>1050</v>
      </c>
      <c r="D51" t="s">
        <v>106</v>
      </c>
      <c r="E51" t="s">
        <v>1051</v>
      </c>
      <c r="F51" s="78">
        <v>108989</v>
      </c>
      <c r="G51" s="78">
        <v>146.3646</v>
      </c>
      <c r="H51" s="78">
        <v>613.99753717800604</v>
      </c>
      <c r="I51" s="79">
        <v>1E-4</v>
      </c>
      <c r="J51" s="79">
        <v>4.2599999999999999E-2</v>
      </c>
      <c r="K51" s="79">
        <v>4.3E-3</v>
      </c>
    </row>
    <row r="52" spans="2:11">
      <c r="B52" t="s">
        <v>1052</v>
      </c>
      <c r="C52" t="s">
        <v>1053</v>
      </c>
      <c r="D52" t="s">
        <v>106</v>
      </c>
      <c r="E52" t="s">
        <v>302</v>
      </c>
      <c r="F52" s="78">
        <v>135545</v>
      </c>
      <c r="G52" s="78">
        <v>110.67140000000001</v>
      </c>
      <c r="H52" s="78">
        <v>577.38675460136994</v>
      </c>
      <c r="I52" s="79">
        <v>1E-4</v>
      </c>
      <c r="J52" s="79">
        <v>4.0099999999999997E-2</v>
      </c>
      <c r="K52" s="79">
        <v>4.0000000000000001E-3</v>
      </c>
    </row>
    <row r="53" spans="2:11">
      <c r="B53" t="s">
        <v>1054</v>
      </c>
      <c r="C53" t="s">
        <v>1055</v>
      </c>
      <c r="D53" t="s">
        <v>106</v>
      </c>
      <c r="E53" t="s">
        <v>1029</v>
      </c>
      <c r="F53" s="78">
        <v>81927</v>
      </c>
      <c r="G53" s="78">
        <v>149.82480000000001</v>
      </c>
      <c r="H53" s="78">
        <v>472.45306403570402</v>
      </c>
      <c r="I53" s="79">
        <v>0</v>
      </c>
      <c r="J53" s="79">
        <v>3.2800000000000003E-2</v>
      </c>
      <c r="K53" s="79">
        <v>3.3E-3</v>
      </c>
    </row>
    <row r="54" spans="2:11">
      <c r="B54" t="s">
        <v>1056</v>
      </c>
      <c r="C54" t="s">
        <v>1057</v>
      </c>
      <c r="D54" t="s">
        <v>106</v>
      </c>
      <c r="E54" t="s">
        <v>1058</v>
      </c>
      <c r="F54" s="78">
        <v>84739</v>
      </c>
      <c r="G54" s="78">
        <v>149.76750000000001</v>
      </c>
      <c r="H54" s="78">
        <v>488.48229354442498</v>
      </c>
      <c r="I54" s="79">
        <v>1E-4</v>
      </c>
      <c r="J54" s="79">
        <v>3.39E-2</v>
      </c>
      <c r="K54" s="79">
        <v>3.3999999999999998E-3</v>
      </c>
    </row>
    <row r="55" spans="2:11">
      <c r="B55" t="s">
        <v>1059</v>
      </c>
      <c r="C55" t="s">
        <v>1060</v>
      </c>
      <c r="D55" t="s">
        <v>106</v>
      </c>
      <c r="E55" t="s">
        <v>1061</v>
      </c>
      <c r="F55" s="78">
        <v>88.28</v>
      </c>
      <c r="G55" s="78">
        <v>94670.33779999995</v>
      </c>
      <c r="H55" s="78">
        <v>321.68007573367402</v>
      </c>
      <c r="I55" s="79">
        <v>0</v>
      </c>
      <c r="J55" s="79">
        <v>2.23E-2</v>
      </c>
      <c r="K55" s="79">
        <v>2.2000000000000001E-3</v>
      </c>
    </row>
    <row r="56" spans="2:11">
      <c r="B56" t="s">
        <v>1062</v>
      </c>
      <c r="C56" t="s">
        <v>1063</v>
      </c>
      <c r="D56" t="s">
        <v>106</v>
      </c>
      <c r="E56" t="s">
        <v>1064</v>
      </c>
      <c r="F56" s="78">
        <v>3164.63</v>
      </c>
      <c r="G56" s="78">
        <v>9305.2000000000007</v>
      </c>
      <c r="H56" s="78">
        <v>1133.4348552752399</v>
      </c>
      <c r="I56" s="79">
        <v>0</v>
      </c>
      <c r="J56" s="79">
        <v>7.8700000000000006E-2</v>
      </c>
      <c r="K56" s="79">
        <v>7.9000000000000008E-3</v>
      </c>
    </row>
    <row r="57" spans="2:11">
      <c r="B57" t="s">
        <v>244</v>
      </c>
      <c r="C57" s="16"/>
    </row>
    <row r="58" spans="2:11">
      <c r="B58" t="s">
        <v>290</v>
      </c>
      <c r="C58" s="16"/>
    </row>
    <row r="59" spans="2:11">
      <c r="B59" t="s">
        <v>291</v>
      </c>
      <c r="C59" s="16"/>
    </row>
    <row r="60" spans="2:11">
      <c r="B60" t="s">
        <v>292</v>
      </c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9" ht="26.25" customHeight="1">
      <c r="B7" s="101" t="s">
        <v>141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20000</v>
      </c>
      <c r="H11" s="7"/>
      <c r="I11" s="76">
        <v>7.698E-3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1065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237</v>
      </c>
      <c r="C13" t="s">
        <v>237</v>
      </c>
      <c r="D13" t="s">
        <v>237</v>
      </c>
      <c r="E13" t="s">
        <v>237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925</v>
      </c>
      <c r="C14" s="16"/>
      <c r="D14" s="16"/>
      <c r="G14" s="82">
        <v>20000</v>
      </c>
      <c r="I14" s="82">
        <v>7.698E-3</v>
      </c>
      <c r="K14" s="81">
        <v>1</v>
      </c>
      <c r="L14" s="81">
        <v>0</v>
      </c>
    </row>
    <row r="15" spans="2:59">
      <c r="B15" t="s">
        <v>1066</v>
      </c>
      <c r="C15" t="s">
        <v>1067</v>
      </c>
      <c r="D15" t="s">
        <v>704</v>
      </c>
      <c r="E15" t="s">
        <v>106</v>
      </c>
      <c r="F15" t="s">
        <v>1068</v>
      </c>
      <c r="G15" s="78">
        <v>20000</v>
      </c>
      <c r="H15" s="78">
        <v>0.01</v>
      </c>
      <c r="I15" s="78">
        <v>7.698E-3</v>
      </c>
      <c r="J15" s="79">
        <v>0</v>
      </c>
      <c r="K15" s="79">
        <v>1</v>
      </c>
      <c r="L15" s="79">
        <v>0</v>
      </c>
    </row>
    <row r="16" spans="2:59">
      <c r="B16" t="s">
        <v>244</v>
      </c>
      <c r="C16" s="16"/>
      <c r="D16" s="16"/>
    </row>
    <row r="17" spans="2:4">
      <c r="B17" t="s">
        <v>290</v>
      </c>
      <c r="C17" s="16"/>
      <c r="D17" s="16"/>
    </row>
    <row r="18" spans="2:4">
      <c r="B18" t="s">
        <v>291</v>
      </c>
      <c r="C18" s="16"/>
      <c r="D18" s="16"/>
    </row>
    <row r="19" spans="2:4">
      <c r="B19" t="s">
        <v>292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2" ht="26.25" customHeight="1">
      <c r="B7" s="101" t="s">
        <v>142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926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237</v>
      </c>
      <c r="C14" t="s">
        <v>237</v>
      </c>
      <c r="D14" t="s">
        <v>237</v>
      </c>
      <c r="E14" t="s">
        <v>237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927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237</v>
      </c>
      <c r="C16" t="s">
        <v>237</v>
      </c>
      <c r="D16" t="s">
        <v>237</v>
      </c>
      <c r="E16" t="s">
        <v>237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1069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237</v>
      </c>
      <c r="C18" t="s">
        <v>237</v>
      </c>
      <c r="D18" t="s">
        <v>237</v>
      </c>
      <c r="E18" t="s">
        <v>237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928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237</v>
      </c>
      <c r="C20" t="s">
        <v>237</v>
      </c>
      <c r="D20" t="s">
        <v>237</v>
      </c>
      <c r="E20" t="s">
        <v>237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564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237</v>
      </c>
      <c r="C22" t="s">
        <v>237</v>
      </c>
      <c r="D22" t="s">
        <v>237</v>
      </c>
      <c r="E22" t="s">
        <v>237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926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237</v>
      </c>
      <c r="C25" t="s">
        <v>237</v>
      </c>
      <c r="D25" t="s">
        <v>237</v>
      </c>
      <c r="E25" t="s">
        <v>237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929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237</v>
      </c>
      <c r="C27" t="s">
        <v>237</v>
      </c>
      <c r="D27" t="s">
        <v>237</v>
      </c>
      <c r="E27" t="s">
        <v>237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928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237</v>
      </c>
      <c r="C29" t="s">
        <v>237</v>
      </c>
      <c r="D29" t="s">
        <v>237</v>
      </c>
      <c r="E29" t="s">
        <v>237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930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237</v>
      </c>
      <c r="C31" t="s">
        <v>237</v>
      </c>
      <c r="D31" t="s">
        <v>237</v>
      </c>
      <c r="E31" t="s">
        <v>237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564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237</v>
      </c>
      <c r="C33" t="s">
        <v>237</v>
      </c>
      <c r="D33" t="s">
        <v>237</v>
      </c>
      <c r="E33" t="s">
        <v>237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244</v>
      </c>
      <c r="C34" s="16"/>
      <c r="D34" s="16"/>
    </row>
    <row r="35" spans="2:12">
      <c r="B35" t="s">
        <v>290</v>
      </c>
      <c r="C35" s="16"/>
      <c r="D35" s="16"/>
    </row>
    <row r="36" spans="2:12">
      <c r="B36" t="s">
        <v>291</v>
      </c>
      <c r="C36" s="16"/>
      <c r="D36" s="16"/>
    </row>
    <row r="37" spans="2:12">
      <c r="B37" t="s">
        <v>292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91" t="s">
        <v>47</v>
      </c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2969.7131915096002</v>
      </c>
      <c r="K11" s="77">
        <v>1</v>
      </c>
      <c r="L11" s="77">
        <v>2.06E-2</v>
      </c>
    </row>
    <row r="12" spans="2:13">
      <c r="B12" s="80" t="s">
        <v>209</v>
      </c>
      <c r="C12" s="26"/>
      <c r="D12" s="27"/>
      <c r="E12" s="27"/>
      <c r="F12" s="27"/>
      <c r="G12" s="27"/>
      <c r="H12" s="27"/>
      <c r="I12" s="81">
        <v>0</v>
      </c>
      <c r="J12" s="82">
        <v>2969.7131915096002</v>
      </c>
      <c r="K12" s="81">
        <v>1</v>
      </c>
      <c r="L12" s="81">
        <v>2.06E-2</v>
      </c>
    </row>
    <row r="13" spans="2:13">
      <c r="B13" s="80" t="s">
        <v>210</v>
      </c>
      <c r="C13" s="26"/>
      <c r="D13" s="27"/>
      <c r="E13" s="27"/>
      <c r="F13" s="27"/>
      <c r="G13" s="27"/>
      <c r="H13" s="27"/>
      <c r="I13" s="81">
        <v>0</v>
      </c>
      <c r="J13" s="82">
        <v>-443.03832999999997</v>
      </c>
      <c r="K13" s="81">
        <v>-0.1492</v>
      </c>
      <c r="L13" s="81">
        <v>-3.0999999999999999E-3</v>
      </c>
    </row>
    <row r="14" spans="2:13">
      <c r="B14" t="s">
        <v>211</v>
      </c>
      <c r="C14" t="s">
        <v>212</v>
      </c>
      <c r="D14" t="s">
        <v>213</v>
      </c>
      <c r="E14" t="s">
        <v>214</v>
      </c>
      <c r="F14" t="s">
        <v>215</v>
      </c>
      <c r="G14" t="s">
        <v>102</v>
      </c>
      <c r="H14" s="79">
        <v>0</v>
      </c>
      <c r="I14" s="79">
        <v>0</v>
      </c>
      <c r="J14" s="78">
        <v>-2017.7180499999999</v>
      </c>
      <c r="K14" s="79">
        <v>-0.6794</v>
      </c>
      <c r="L14" s="79">
        <v>-1.4E-2</v>
      </c>
    </row>
    <row r="15" spans="2:13">
      <c r="B15" t="s">
        <v>216</v>
      </c>
      <c r="C15" t="s">
        <v>217</v>
      </c>
      <c r="D15" t="s">
        <v>218</v>
      </c>
      <c r="E15" t="s">
        <v>214</v>
      </c>
      <c r="F15" t="s">
        <v>215</v>
      </c>
      <c r="G15" t="s">
        <v>102</v>
      </c>
      <c r="H15" s="79">
        <v>0</v>
      </c>
      <c r="I15" s="79">
        <v>0</v>
      </c>
      <c r="J15" s="78">
        <v>1574.6797200000001</v>
      </c>
      <c r="K15" s="79">
        <v>0.5302</v>
      </c>
      <c r="L15" s="79">
        <v>1.09E-2</v>
      </c>
    </row>
    <row r="16" spans="2:13">
      <c r="B16" s="80" t="s">
        <v>219</v>
      </c>
      <c r="D16" s="16"/>
      <c r="I16" s="81">
        <v>0</v>
      </c>
      <c r="J16" s="82">
        <v>3412.7515215096</v>
      </c>
      <c r="K16" s="81">
        <v>1.1492</v>
      </c>
      <c r="L16" s="81">
        <v>2.3699999999999999E-2</v>
      </c>
    </row>
    <row r="17" spans="2:12">
      <c r="B17" t="s">
        <v>220</v>
      </c>
      <c r="C17" t="s">
        <v>221</v>
      </c>
      <c r="D17" t="s">
        <v>213</v>
      </c>
      <c r="E17" t="s">
        <v>214</v>
      </c>
      <c r="F17" t="s">
        <v>215</v>
      </c>
      <c r="G17" t="s">
        <v>106</v>
      </c>
      <c r="H17" s="79">
        <v>0</v>
      </c>
      <c r="I17" s="79">
        <v>0</v>
      </c>
      <c r="J17" s="78">
        <v>3383.74269495</v>
      </c>
      <c r="K17" s="79">
        <v>1.1394</v>
      </c>
      <c r="L17" s="79">
        <v>2.35E-2</v>
      </c>
    </row>
    <row r="18" spans="2:12">
      <c r="B18" t="s">
        <v>222</v>
      </c>
      <c r="C18" t="s">
        <v>223</v>
      </c>
      <c r="D18" t="s">
        <v>213</v>
      </c>
      <c r="E18" t="s">
        <v>214</v>
      </c>
      <c r="F18" t="s">
        <v>215</v>
      </c>
      <c r="G18" t="s">
        <v>204</v>
      </c>
      <c r="H18" s="79">
        <v>0</v>
      </c>
      <c r="I18" s="79">
        <v>0</v>
      </c>
      <c r="J18" s="78">
        <v>0.76293223499999996</v>
      </c>
      <c r="K18" s="79">
        <v>2.9999999999999997E-4</v>
      </c>
      <c r="L18" s="79">
        <v>0</v>
      </c>
    </row>
    <row r="19" spans="2:12">
      <c r="B19" t="s">
        <v>224</v>
      </c>
      <c r="C19" t="s">
        <v>225</v>
      </c>
      <c r="D19" t="s">
        <v>213</v>
      </c>
      <c r="E19" t="s">
        <v>214</v>
      </c>
      <c r="F19" t="s">
        <v>215</v>
      </c>
      <c r="G19" t="s">
        <v>110</v>
      </c>
      <c r="H19" s="79">
        <v>0</v>
      </c>
      <c r="I19" s="79">
        <v>0</v>
      </c>
      <c r="J19" s="78">
        <v>-10.943929575</v>
      </c>
      <c r="K19" s="79">
        <v>-3.7000000000000002E-3</v>
      </c>
      <c r="L19" s="79">
        <v>-1E-4</v>
      </c>
    </row>
    <row r="20" spans="2:12">
      <c r="B20" t="s">
        <v>226</v>
      </c>
      <c r="C20" t="s">
        <v>227</v>
      </c>
      <c r="D20" t="s">
        <v>213</v>
      </c>
      <c r="E20" t="s">
        <v>214</v>
      </c>
      <c r="F20" t="s">
        <v>215</v>
      </c>
      <c r="G20" t="s">
        <v>206</v>
      </c>
      <c r="H20" s="79">
        <v>0</v>
      </c>
      <c r="I20" s="79">
        <v>0</v>
      </c>
      <c r="J20" s="78">
        <v>5.5323073086000001</v>
      </c>
      <c r="K20" s="79">
        <v>1.9E-3</v>
      </c>
      <c r="L20" s="79">
        <v>0</v>
      </c>
    </row>
    <row r="21" spans="2:12">
      <c r="B21" t="s">
        <v>228</v>
      </c>
      <c r="C21" t="s">
        <v>229</v>
      </c>
      <c r="D21" t="s">
        <v>213</v>
      </c>
      <c r="E21" t="s">
        <v>214</v>
      </c>
      <c r="F21" t="s">
        <v>215</v>
      </c>
      <c r="G21" t="s">
        <v>207</v>
      </c>
      <c r="H21" s="79">
        <v>0</v>
      </c>
      <c r="I21" s="79">
        <v>0</v>
      </c>
      <c r="J21" s="78">
        <v>3.180310242</v>
      </c>
      <c r="K21" s="79">
        <v>1.1000000000000001E-3</v>
      </c>
      <c r="L21" s="79">
        <v>0</v>
      </c>
    </row>
    <row r="22" spans="2:12">
      <c r="B22" t="s">
        <v>230</v>
      </c>
      <c r="C22" t="s">
        <v>231</v>
      </c>
      <c r="D22" t="s">
        <v>213</v>
      </c>
      <c r="E22" t="s">
        <v>214</v>
      </c>
      <c r="F22" t="s">
        <v>215</v>
      </c>
      <c r="G22" t="s">
        <v>208</v>
      </c>
      <c r="H22" s="79">
        <v>0</v>
      </c>
      <c r="I22" s="79">
        <v>0</v>
      </c>
      <c r="J22" s="78">
        <v>5.3576032500000004</v>
      </c>
      <c r="K22" s="79">
        <v>1.8E-3</v>
      </c>
      <c r="L22" s="79">
        <v>0</v>
      </c>
    </row>
    <row r="23" spans="2:12">
      <c r="B23" t="s">
        <v>232</v>
      </c>
      <c r="C23" t="s">
        <v>233</v>
      </c>
      <c r="D23" t="s">
        <v>213</v>
      </c>
      <c r="E23" t="s">
        <v>214</v>
      </c>
      <c r="F23" t="s">
        <v>215</v>
      </c>
      <c r="G23" t="s">
        <v>113</v>
      </c>
      <c r="H23" s="79">
        <v>0</v>
      </c>
      <c r="I23" s="79">
        <v>0</v>
      </c>
      <c r="J23" s="78">
        <v>22.007979675000001</v>
      </c>
      <c r="K23" s="79">
        <v>7.4000000000000003E-3</v>
      </c>
      <c r="L23" s="79">
        <v>2.0000000000000001E-4</v>
      </c>
    </row>
    <row r="24" spans="2:12">
      <c r="B24" t="s">
        <v>234</v>
      </c>
      <c r="C24" t="s">
        <v>235</v>
      </c>
      <c r="D24" t="s">
        <v>213</v>
      </c>
      <c r="E24" t="s">
        <v>214</v>
      </c>
      <c r="F24" t="s">
        <v>215</v>
      </c>
      <c r="G24" t="s">
        <v>205</v>
      </c>
      <c r="H24" s="79">
        <v>0</v>
      </c>
      <c r="I24" s="79">
        <v>0</v>
      </c>
      <c r="J24" s="78">
        <v>3.1116234239999998</v>
      </c>
      <c r="K24" s="79">
        <v>1E-3</v>
      </c>
      <c r="L24" s="79">
        <v>0</v>
      </c>
    </row>
    <row r="25" spans="2:12">
      <c r="B25" s="80" t="s">
        <v>236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237</v>
      </c>
      <c r="C26" t="s">
        <v>237</v>
      </c>
      <c r="D26" s="16"/>
      <c r="E26" t="s">
        <v>237</v>
      </c>
      <c r="G26" t="s">
        <v>237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238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237</v>
      </c>
      <c r="C28" t="s">
        <v>237</v>
      </c>
      <c r="D28" s="16"/>
      <c r="E28" t="s">
        <v>237</v>
      </c>
      <c r="G28" t="s">
        <v>237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239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237</v>
      </c>
      <c r="C30" t="s">
        <v>237</v>
      </c>
      <c r="D30" s="16"/>
      <c r="E30" t="s">
        <v>237</v>
      </c>
      <c r="G30" t="s">
        <v>237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240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237</v>
      </c>
      <c r="C32" t="s">
        <v>237</v>
      </c>
      <c r="D32" s="16"/>
      <c r="E32" t="s">
        <v>237</v>
      </c>
      <c r="G32" t="s">
        <v>237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241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237</v>
      </c>
      <c r="C34" t="s">
        <v>237</v>
      </c>
      <c r="D34" s="16"/>
      <c r="E34" t="s">
        <v>237</v>
      </c>
      <c r="G34" t="s">
        <v>237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242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s="80" t="s">
        <v>243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237</v>
      </c>
      <c r="C37" t="s">
        <v>237</v>
      </c>
      <c r="D37" s="16"/>
      <c r="E37" t="s">
        <v>237</v>
      </c>
      <c r="G37" t="s">
        <v>237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s="80" t="s">
        <v>241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t="s">
        <v>237</v>
      </c>
      <c r="C39" t="s">
        <v>237</v>
      </c>
      <c r="D39" s="16"/>
      <c r="E39" t="s">
        <v>237</v>
      </c>
      <c r="G39" t="s">
        <v>237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</row>
    <row r="40" spans="2:12">
      <c r="B40" t="s">
        <v>244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49" ht="26.25" customHeight="1">
      <c r="B7" s="101" t="s">
        <v>143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-5968300</v>
      </c>
      <c r="H11" s="7"/>
      <c r="I11" s="76">
        <v>-1083.6021571000001</v>
      </c>
      <c r="J11" s="77">
        <v>1</v>
      </c>
      <c r="K11" s="77">
        <v>-7.4999999999999997E-3</v>
      </c>
      <c r="AW11" s="16"/>
    </row>
    <row r="12" spans="2:49">
      <c r="B12" s="80" t="s">
        <v>209</v>
      </c>
      <c r="C12" s="16"/>
      <c r="D12" s="16"/>
      <c r="G12" s="82">
        <v>-5968300</v>
      </c>
      <c r="I12" s="82">
        <v>-1083.6021571000001</v>
      </c>
      <c r="J12" s="81">
        <v>1</v>
      </c>
      <c r="K12" s="81">
        <v>-7.4999999999999997E-3</v>
      </c>
    </row>
    <row r="13" spans="2:49">
      <c r="B13" s="80" t="s">
        <v>926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237</v>
      </c>
      <c r="C14" t="s">
        <v>237</v>
      </c>
      <c r="D14" t="s">
        <v>237</v>
      </c>
      <c r="E14" t="s">
        <v>237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927</v>
      </c>
      <c r="C15" s="16"/>
      <c r="D15" s="16"/>
      <c r="G15" s="82">
        <v>-5968300</v>
      </c>
      <c r="I15" s="82">
        <v>-1083.6021571000001</v>
      </c>
      <c r="J15" s="81">
        <v>1</v>
      </c>
      <c r="K15" s="81">
        <v>-7.4999999999999997E-3</v>
      </c>
    </row>
    <row r="16" spans="2:49">
      <c r="B16" t="s">
        <v>1070</v>
      </c>
      <c r="C16" t="s">
        <v>1071</v>
      </c>
      <c r="D16" t="s">
        <v>123</v>
      </c>
      <c r="E16" t="s">
        <v>110</v>
      </c>
      <c r="F16" t="s">
        <v>1072</v>
      </c>
      <c r="G16" s="78">
        <v>-8800</v>
      </c>
      <c r="H16" s="78">
        <v>4.3992000000000004</v>
      </c>
      <c r="I16" s="78">
        <v>-0.38712960000000002</v>
      </c>
      <c r="J16" s="79">
        <v>4.0000000000000002E-4</v>
      </c>
      <c r="K16" s="79">
        <v>0</v>
      </c>
    </row>
    <row r="17" spans="2:11">
      <c r="B17" t="s">
        <v>1073</v>
      </c>
      <c r="C17" t="s">
        <v>1074</v>
      </c>
      <c r="D17" t="s">
        <v>123</v>
      </c>
      <c r="E17" t="s">
        <v>106</v>
      </c>
      <c r="F17" t="s">
        <v>1075</v>
      </c>
      <c r="G17" s="78">
        <v>-175000</v>
      </c>
      <c r="H17" s="78">
        <v>21.739000000000001</v>
      </c>
      <c r="I17" s="78">
        <v>-38.04325</v>
      </c>
      <c r="J17" s="79">
        <v>3.5099999999999999E-2</v>
      </c>
      <c r="K17" s="79">
        <v>-2.9999999999999997E-4</v>
      </c>
    </row>
    <row r="18" spans="2:11">
      <c r="B18" t="s">
        <v>1076</v>
      </c>
      <c r="C18" t="s">
        <v>1077</v>
      </c>
      <c r="D18" t="s">
        <v>123</v>
      </c>
      <c r="E18" t="s">
        <v>106</v>
      </c>
      <c r="F18" t="s">
        <v>1078</v>
      </c>
      <c r="G18" s="78">
        <v>-5489500</v>
      </c>
      <c r="H18" s="78">
        <v>18.698499999999999</v>
      </c>
      <c r="I18" s="78">
        <v>-1026.4541575000001</v>
      </c>
      <c r="J18" s="79">
        <v>0.94730000000000003</v>
      </c>
      <c r="K18" s="79">
        <v>-7.1000000000000004E-3</v>
      </c>
    </row>
    <row r="19" spans="2:11">
      <c r="B19" t="s">
        <v>1079</v>
      </c>
      <c r="C19" t="s">
        <v>1080</v>
      </c>
      <c r="D19" t="s">
        <v>123</v>
      </c>
      <c r="E19" t="s">
        <v>106</v>
      </c>
      <c r="F19" t="s">
        <v>1081</v>
      </c>
      <c r="G19" s="78">
        <v>-20000</v>
      </c>
      <c r="H19" s="78">
        <v>15.1631</v>
      </c>
      <c r="I19" s="78">
        <v>-3.0326200000000001</v>
      </c>
      <c r="J19" s="79">
        <v>2.8E-3</v>
      </c>
      <c r="K19" s="79">
        <v>0</v>
      </c>
    </row>
    <row r="20" spans="2:11">
      <c r="B20" t="s">
        <v>1082</v>
      </c>
      <c r="C20" t="s">
        <v>1083</v>
      </c>
      <c r="D20" t="s">
        <v>123</v>
      </c>
      <c r="E20" t="s">
        <v>106</v>
      </c>
      <c r="F20" t="s">
        <v>1084</v>
      </c>
      <c r="G20" s="78">
        <v>-95000</v>
      </c>
      <c r="H20" s="78">
        <v>5.9</v>
      </c>
      <c r="I20" s="78">
        <v>-5.6050000000000004</v>
      </c>
      <c r="J20" s="79">
        <v>5.1999999999999998E-3</v>
      </c>
      <c r="K20" s="79">
        <v>0</v>
      </c>
    </row>
    <row r="21" spans="2:11">
      <c r="B21" t="s">
        <v>1085</v>
      </c>
      <c r="C21" t="s">
        <v>1086</v>
      </c>
      <c r="D21" t="s">
        <v>123</v>
      </c>
      <c r="E21" t="s">
        <v>106</v>
      </c>
      <c r="F21" t="s">
        <v>1087</v>
      </c>
      <c r="G21" s="78">
        <v>-180000</v>
      </c>
      <c r="H21" s="78">
        <v>5.6</v>
      </c>
      <c r="I21" s="78">
        <v>-10.08</v>
      </c>
      <c r="J21" s="79">
        <v>9.2999999999999992E-3</v>
      </c>
      <c r="K21" s="79">
        <v>-1E-4</v>
      </c>
    </row>
    <row r="22" spans="2:11">
      <c r="B22" s="80" t="s">
        <v>1069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237</v>
      </c>
      <c r="C23" t="s">
        <v>237</v>
      </c>
      <c r="D23" t="s">
        <v>237</v>
      </c>
      <c r="E23" t="s">
        <v>237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928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237</v>
      </c>
      <c r="C25" t="s">
        <v>237</v>
      </c>
      <c r="D25" t="s">
        <v>237</v>
      </c>
      <c r="E25" t="s">
        <v>237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564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237</v>
      </c>
      <c r="C27" t="s">
        <v>237</v>
      </c>
      <c r="D27" t="s">
        <v>237</v>
      </c>
      <c r="E27" t="s">
        <v>237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242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s="80" t="s">
        <v>926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237</v>
      </c>
      <c r="C30" t="s">
        <v>237</v>
      </c>
      <c r="D30" t="s">
        <v>237</v>
      </c>
      <c r="E30" t="s">
        <v>237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929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237</v>
      </c>
      <c r="C32" t="s">
        <v>237</v>
      </c>
      <c r="D32" t="s">
        <v>237</v>
      </c>
      <c r="E32" t="s">
        <v>237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11">
      <c r="B33" s="80" t="s">
        <v>928</v>
      </c>
      <c r="C33" s="16"/>
      <c r="D33" s="16"/>
      <c r="G33" s="82">
        <v>0</v>
      </c>
      <c r="I33" s="82">
        <v>0</v>
      </c>
      <c r="J33" s="81">
        <v>0</v>
      </c>
      <c r="K33" s="81">
        <v>0</v>
      </c>
    </row>
    <row r="34" spans="2:11">
      <c r="B34" t="s">
        <v>237</v>
      </c>
      <c r="C34" t="s">
        <v>237</v>
      </c>
      <c r="D34" t="s">
        <v>237</v>
      </c>
      <c r="E34" t="s">
        <v>237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</row>
    <row r="35" spans="2:11">
      <c r="B35" s="80" t="s">
        <v>564</v>
      </c>
      <c r="C35" s="16"/>
      <c r="D35" s="16"/>
      <c r="G35" s="82">
        <v>0</v>
      </c>
      <c r="I35" s="82">
        <v>0</v>
      </c>
      <c r="J35" s="81">
        <v>0</v>
      </c>
      <c r="K35" s="81">
        <v>0</v>
      </c>
    </row>
    <row r="36" spans="2:11">
      <c r="B36" t="s">
        <v>237</v>
      </c>
      <c r="C36" t="s">
        <v>237</v>
      </c>
      <c r="D36" t="s">
        <v>237</v>
      </c>
      <c r="E36" t="s">
        <v>237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</row>
    <row r="37" spans="2:11">
      <c r="B37" t="s">
        <v>244</v>
      </c>
      <c r="C37" s="16"/>
      <c r="D37" s="16"/>
    </row>
    <row r="38" spans="2:11">
      <c r="B38" t="s">
        <v>290</v>
      </c>
      <c r="C38" s="16"/>
      <c r="D38" s="16"/>
    </row>
    <row r="39" spans="2:11">
      <c r="B39" t="s">
        <v>291</v>
      </c>
      <c r="C39" s="16"/>
      <c r="D39" s="16"/>
    </row>
    <row r="40" spans="2:11">
      <c r="B40" t="s">
        <v>292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78" ht="26.25" customHeight="1">
      <c r="B7" s="101" t="s">
        <v>145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209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934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237</v>
      </c>
      <c r="C14" t="s">
        <v>237</v>
      </c>
      <c r="D14" s="16"/>
      <c r="E14" t="s">
        <v>237</v>
      </c>
      <c r="H14" s="78">
        <v>0</v>
      </c>
      <c r="I14" t="s">
        <v>237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935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237</v>
      </c>
      <c r="C16" t="s">
        <v>237</v>
      </c>
      <c r="D16" s="16"/>
      <c r="E16" t="s">
        <v>237</v>
      </c>
      <c r="H16" s="78">
        <v>0</v>
      </c>
      <c r="I16" t="s">
        <v>237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936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937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237</v>
      </c>
      <c r="C19" t="s">
        <v>237</v>
      </c>
      <c r="D19" s="16"/>
      <c r="E19" t="s">
        <v>237</v>
      </c>
      <c r="H19" s="78">
        <v>0</v>
      </c>
      <c r="I19" t="s">
        <v>237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938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237</v>
      </c>
      <c r="C21" t="s">
        <v>237</v>
      </c>
      <c r="D21" s="16"/>
      <c r="E21" t="s">
        <v>237</v>
      </c>
      <c r="H21" s="78">
        <v>0</v>
      </c>
      <c r="I21" t="s">
        <v>237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939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237</v>
      </c>
      <c r="C23" t="s">
        <v>237</v>
      </c>
      <c r="D23" s="16"/>
      <c r="E23" t="s">
        <v>237</v>
      </c>
      <c r="H23" s="78">
        <v>0</v>
      </c>
      <c r="I23" t="s">
        <v>237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940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237</v>
      </c>
      <c r="C25" t="s">
        <v>237</v>
      </c>
      <c r="D25" s="16"/>
      <c r="E25" t="s">
        <v>237</v>
      </c>
      <c r="H25" s="78">
        <v>0</v>
      </c>
      <c r="I25" t="s">
        <v>237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934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237</v>
      </c>
      <c r="C28" t="s">
        <v>237</v>
      </c>
      <c r="D28" s="16"/>
      <c r="E28" t="s">
        <v>237</v>
      </c>
      <c r="H28" s="78">
        <v>0</v>
      </c>
      <c r="I28" t="s">
        <v>237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935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237</v>
      </c>
      <c r="C30" t="s">
        <v>237</v>
      </c>
      <c r="D30" s="16"/>
      <c r="E30" t="s">
        <v>237</v>
      </c>
      <c r="H30" s="78">
        <v>0</v>
      </c>
      <c r="I30" t="s">
        <v>237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936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937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237</v>
      </c>
      <c r="C33" t="s">
        <v>237</v>
      </c>
      <c r="D33" s="16"/>
      <c r="E33" t="s">
        <v>237</v>
      </c>
      <c r="H33" s="78">
        <v>0</v>
      </c>
      <c r="I33" t="s">
        <v>237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938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237</v>
      </c>
      <c r="C35" t="s">
        <v>237</v>
      </c>
      <c r="D35" s="16"/>
      <c r="E35" t="s">
        <v>237</v>
      </c>
      <c r="H35" s="78">
        <v>0</v>
      </c>
      <c r="I35" t="s">
        <v>237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939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237</v>
      </c>
      <c r="C37" t="s">
        <v>237</v>
      </c>
      <c r="D37" s="16"/>
      <c r="E37" t="s">
        <v>237</v>
      </c>
      <c r="H37" s="78">
        <v>0</v>
      </c>
      <c r="I37" t="s">
        <v>237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940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237</v>
      </c>
      <c r="C39" t="s">
        <v>237</v>
      </c>
      <c r="D39" s="16"/>
      <c r="E39" t="s">
        <v>237</v>
      </c>
      <c r="H39" s="78">
        <v>0</v>
      </c>
      <c r="I39" t="s">
        <v>237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244</v>
      </c>
      <c r="D40" s="16"/>
    </row>
    <row r="41" spans="2:17">
      <c r="B41" t="s">
        <v>290</v>
      </c>
      <c r="D41" s="16"/>
    </row>
    <row r="42" spans="2:17">
      <c r="B42" t="s">
        <v>291</v>
      </c>
      <c r="D42" s="16"/>
    </row>
    <row r="43" spans="2:17">
      <c r="B43" t="s">
        <v>292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97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101" t="s">
        <v>146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2.75</v>
      </c>
      <c r="J11" s="18"/>
      <c r="K11" s="18"/>
      <c r="L11" s="18"/>
      <c r="M11" s="77">
        <v>0.1162</v>
      </c>
      <c r="N11" s="76">
        <v>1728044.1</v>
      </c>
      <c r="O11" s="7"/>
      <c r="P11" s="76">
        <v>1739.6115034488</v>
      </c>
      <c r="Q11" s="77">
        <v>1</v>
      </c>
      <c r="R11" s="77">
        <v>1.21E-2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209</v>
      </c>
      <c r="I12" s="82">
        <v>2.75</v>
      </c>
      <c r="M12" s="81">
        <v>0.1162</v>
      </c>
      <c r="N12" s="82">
        <v>1728044.1</v>
      </c>
      <c r="P12" s="82">
        <v>1739.6115034488</v>
      </c>
      <c r="Q12" s="81">
        <v>1</v>
      </c>
      <c r="R12" s="81">
        <v>1.21E-2</v>
      </c>
    </row>
    <row r="13" spans="2:60">
      <c r="B13" s="80" t="s">
        <v>1088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237</v>
      </c>
      <c r="D14" t="s">
        <v>237</v>
      </c>
      <c r="F14" t="s">
        <v>237</v>
      </c>
      <c r="I14" s="78">
        <v>0</v>
      </c>
      <c r="J14" t="s">
        <v>237</v>
      </c>
      <c r="K14" t="s">
        <v>237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1089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237</v>
      </c>
      <c r="D16" t="s">
        <v>237</v>
      </c>
      <c r="F16" t="s">
        <v>237</v>
      </c>
      <c r="I16" s="78">
        <v>0</v>
      </c>
      <c r="J16" t="s">
        <v>237</v>
      </c>
      <c r="K16" t="s">
        <v>237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1090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237</v>
      </c>
      <c r="D18" t="s">
        <v>237</v>
      </c>
      <c r="F18" t="s">
        <v>237</v>
      </c>
      <c r="I18" s="78">
        <v>0</v>
      </c>
      <c r="J18" t="s">
        <v>237</v>
      </c>
      <c r="K18" t="s">
        <v>237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1091</v>
      </c>
      <c r="I19" s="82">
        <v>2.75</v>
      </c>
      <c r="M19" s="81">
        <v>0.1162</v>
      </c>
      <c r="N19" s="82">
        <v>1728044.1</v>
      </c>
      <c r="P19" s="82">
        <v>1739.6115034488</v>
      </c>
      <c r="Q19" s="81">
        <v>1</v>
      </c>
      <c r="R19" s="81">
        <v>1.21E-2</v>
      </c>
    </row>
    <row r="20" spans="2:18">
      <c r="B20" t="s">
        <v>1092</v>
      </c>
      <c r="C20" t="s">
        <v>1093</v>
      </c>
      <c r="D20" t="s">
        <v>1094</v>
      </c>
      <c r="E20" t="s">
        <v>1095</v>
      </c>
      <c r="F20" t="s">
        <v>365</v>
      </c>
      <c r="G20" t="s">
        <v>1096</v>
      </c>
      <c r="H20" t="s">
        <v>215</v>
      </c>
      <c r="I20" s="78">
        <v>3.63</v>
      </c>
      <c r="J20" t="s">
        <v>336</v>
      </c>
      <c r="K20" t="s">
        <v>102</v>
      </c>
      <c r="L20" s="79">
        <v>5.5E-2</v>
      </c>
      <c r="M20" s="79">
        <v>3.5799999999999998E-2</v>
      </c>
      <c r="N20" s="78">
        <v>4866.5600000000004</v>
      </c>
      <c r="O20" s="78">
        <v>119.58</v>
      </c>
      <c r="P20" s="78">
        <v>5.8194324479999997</v>
      </c>
      <c r="Q20" s="79">
        <v>3.3E-3</v>
      </c>
      <c r="R20" s="79">
        <v>0</v>
      </c>
    </row>
    <row r="21" spans="2:18">
      <c r="B21" t="s">
        <v>1097</v>
      </c>
      <c r="C21" t="s">
        <v>1093</v>
      </c>
      <c r="D21" t="s">
        <v>1098</v>
      </c>
      <c r="E21" t="s">
        <v>1095</v>
      </c>
      <c r="F21" t="s">
        <v>365</v>
      </c>
      <c r="G21" t="s">
        <v>1096</v>
      </c>
      <c r="H21" t="s">
        <v>215</v>
      </c>
      <c r="I21" s="78">
        <v>3.41</v>
      </c>
      <c r="J21" t="s">
        <v>336</v>
      </c>
      <c r="K21" t="s">
        <v>102</v>
      </c>
      <c r="L21" s="79">
        <v>5.5E-2</v>
      </c>
      <c r="M21" s="79">
        <v>2.47E-2</v>
      </c>
      <c r="N21" s="78">
        <v>7010.96</v>
      </c>
      <c r="O21" s="78">
        <v>125.14</v>
      </c>
      <c r="P21" s="78">
        <v>8.7735153439999998</v>
      </c>
      <c r="Q21" s="79">
        <v>5.0000000000000001E-3</v>
      </c>
      <c r="R21" s="79">
        <v>1E-4</v>
      </c>
    </row>
    <row r="22" spans="2:18">
      <c r="B22" t="s">
        <v>1099</v>
      </c>
      <c r="C22" t="s">
        <v>1093</v>
      </c>
      <c r="D22" t="s">
        <v>1100</v>
      </c>
      <c r="E22" t="s">
        <v>1095</v>
      </c>
      <c r="F22" t="s">
        <v>365</v>
      </c>
      <c r="G22" t="s">
        <v>1096</v>
      </c>
      <c r="H22" t="s">
        <v>215</v>
      </c>
      <c r="I22" s="78">
        <v>3.41</v>
      </c>
      <c r="J22" t="s">
        <v>336</v>
      </c>
      <c r="K22" t="s">
        <v>102</v>
      </c>
      <c r="L22" s="79">
        <v>5.5E-2</v>
      </c>
      <c r="M22" s="79">
        <v>2.3900000000000001E-2</v>
      </c>
      <c r="N22" s="78">
        <v>772.46</v>
      </c>
      <c r="O22" s="78">
        <v>125.14</v>
      </c>
      <c r="P22" s="78">
        <v>0.96665644399999995</v>
      </c>
      <c r="Q22" s="79">
        <v>5.9999999999999995E-4</v>
      </c>
      <c r="R22" s="79">
        <v>0</v>
      </c>
    </row>
    <row r="23" spans="2:18">
      <c r="B23" t="s">
        <v>1101</v>
      </c>
      <c r="C23" t="s">
        <v>1102</v>
      </c>
      <c r="D23" t="s">
        <v>1103</v>
      </c>
      <c r="E23" t="s">
        <v>1095</v>
      </c>
      <c r="F23" t="s">
        <v>368</v>
      </c>
      <c r="G23" t="s">
        <v>1104</v>
      </c>
      <c r="H23" t="s">
        <v>150</v>
      </c>
      <c r="I23" s="78">
        <v>3.51</v>
      </c>
      <c r="J23" t="s">
        <v>336</v>
      </c>
      <c r="K23" t="s">
        <v>102</v>
      </c>
      <c r="L23" s="79">
        <v>5.5300000000000002E-2</v>
      </c>
      <c r="M23" s="79">
        <v>2.8299999999999999E-2</v>
      </c>
      <c r="N23" s="78">
        <v>9653.89</v>
      </c>
      <c r="O23" s="78">
        <v>126.71</v>
      </c>
      <c r="P23" s="78">
        <v>12.232444019000001</v>
      </c>
      <c r="Q23" s="79">
        <v>7.0000000000000001E-3</v>
      </c>
      <c r="R23" s="79">
        <v>1E-4</v>
      </c>
    </row>
    <row r="24" spans="2:18">
      <c r="B24" t="s">
        <v>1105</v>
      </c>
      <c r="C24" t="s">
        <v>1102</v>
      </c>
      <c r="D24" t="s">
        <v>1106</v>
      </c>
      <c r="E24" t="s">
        <v>1095</v>
      </c>
      <c r="F24" t="s">
        <v>368</v>
      </c>
      <c r="G24" t="s">
        <v>1104</v>
      </c>
      <c r="H24" t="s">
        <v>150</v>
      </c>
      <c r="I24" s="78">
        <v>3.51</v>
      </c>
      <c r="J24" t="s">
        <v>336</v>
      </c>
      <c r="K24" t="s">
        <v>102</v>
      </c>
      <c r="L24" s="79">
        <v>5.5300000000000002E-2</v>
      </c>
      <c r="M24" s="79">
        <v>2.8299999999999999E-2</v>
      </c>
      <c r="N24" s="78">
        <v>9262.0499999999993</v>
      </c>
      <c r="O24" s="78">
        <v>126.71</v>
      </c>
      <c r="P24" s="78">
        <v>11.735943555</v>
      </c>
      <c r="Q24" s="79">
        <v>6.7000000000000002E-3</v>
      </c>
      <c r="R24" s="79">
        <v>1E-4</v>
      </c>
    </row>
    <row r="25" spans="2:18">
      <c r="B25" t="s">
        <v>1107</v>
      </c>
      <c r="C25" t="s">
        <v>1102</v>
      </c>
      <c r="D25" t="s">
        <v>1108</v>
      </c>
      <c r="E25" t="s">
        <v>1095</v>
      </c>
      <c r="F25" t="s">
        <v>368</v>
      </c>
      <c r="G25" t="s">
        <v>1104</v>
      </c>
      <c r="H25" t="s">
        <v>150</v>
      </c>
      <c r="I25" s="78">
        <v>3.51</v>
      </c>
      <c r="J25" t="s">
        <v>336</v>
      </c>
      <c r="K25" t="s">
        <v>102</v>
      </c>
      <c r="L25" s="79">
        <v>5.5300000000000002E-2</v>
      </c>
      <c r="M25" s="79">
        <v>2.8199999999999999E-2</v>
      </c>
      <c r="N25" s="78">
        <v>9314.89</v>
      </c>
      <c r="O25" s="78">
        <v>125.14</v>
      </c>
      <c r="P25" s="78">
        <v>11.656653346000001</v>
      </c>
      <c r="Q25" s="79">
        <v>6.7000000000000002E-3</v>
      </c>
      <c r="R25" s="79">
        <v>1E-4</v>
      </c>
    </row>
    <row r="26" spans="2:18">
      <c r="B26" t="s">
        <v>1109</v>
      </c>
      <c r="C26" t="s">
        <v>1102</v>
      </c>
      <c r="D26" t="s">
        <v>1110</v>
      </c>
      <c r="E26" t="s">
        <v>1095</v>
      </c>
      <c r="F26" t="s">
        <v>368</v>
      </c>
      <c r="G26" t="s">
        <v>1111</v>
      </c>
      <c r="H26" t="s">
        <v>150</v>
      </c>
      <c r="I26" s="78">
        <v>3.51</v>
      </c>
      <c r="J26" t="s">
        <v>336</v>
      </c>
      <c r="K26" t="s">
        <v>102</v>
      </c>
      <c r="L26" s="79">
        <v>5.5E-2</v>
      </c>
      <c r="M26" s="79">
        <v>2.8299999999999999E-2</v>
      </c>
      <c r="N26" s="78">
        <v>2941.54</v>
      </c>
      <c r="O26" s="78">
        <v>124.64</v>
      </c>
      <c r="P26" s="78">
        <v>3.6663354560000001</v>
      </c>
      <c r="Q26" s="79">
        <v>2.0999999999999999E-3</v>
      </c>
      <c r="R26" s="79">
        <v>0</v>
      </c>
    </row>
    <row r="27" spans="2:18">
      <c r="B27" t="s">
        <v>1112</v>
      </c>
      <c r="C27" t="s">
        <v>1102</v>
      </c>
      <c r="D27" t="s">
        <v>1113</v>
      </c>
      <c r="E27" t="s">
        <v>1095</v>
      </c>
      <c r="F27" t="s">
        <v>368</v>
      </c>
      <c r="G27" t="s">
        <v>1111</v>
      </c>
      <c r="H27" t="s">
        <v>150</v>
      </c>
      <c r="I27" s="78">
        <v>3.51</v>
      </c>
      <c r="J27" t="s">
        <v>336</v>
      </c>
      <c r="K27" t="s">
        <v>102</v>
      </c>
      <c r="L27" s="79">
        <v>5.6099999999999997E-2</v>
      </c>
      <c r="M27" s="79">
        <v>2.81E-2</v>
      </c>
      <c r="N27" s="78">
        <v>432.02</v>
      </c>
      <c r="O27" s="78">
        <v>127.82</v>
      </c>
      <c r="P27" s="78">
        <v>0.55220796400000005</v>
      </c>
      <c r="Q27" s="79">
        <v>2.9999999999999997E-4</v>
      </c>
      <c r="R27" s="79">
        <v>0</v>
      </c>
    </row>
    <row r="28" spans="2:18">
      <c r="B28" t="s">
        <v>1114</v>
      </c>
      <c r="C28" t="s">
        <v>1093</v>
      </c>
      <c r="D28" t="s">
        <v>1115</v>
      </c>
      <c r="E28" t="s">
        <v>1095</v>
      </c>
      <c r="F28" t="s">
        <v>365</v>
      </c>
      <c r="G28" t="s">
        <v>1096</v>
      </c>
      <c r="H28" t="s">
        <v>215</v>
      </c>
      <c r="I28" s="78">
        <v>3.39</v>
      </c>
      <c r="J28" t="s">
        <v>336</v>
      </c>
      <c r="K28" t="s">
        <v>102</v>
      </c>
      <c r="L28" s="79">
        <v>5.67E-2</v>
      </c>
      <c r="M28" s="79">
        <v>2.7300000000000001E-2</v>
      </c>
      <c r="N28" s="78">
        <v>869.89</v>
      </c>
      <c r="O28" s="78">
        <v>128.29</v>
      </c>
      <c r="P28" s="78">
        <v>1.115981881</v>
      </c>
      <c r="Q28" s="79">
        <v>5.9999999999999995E-4</v>
      </c>
      <c r="R28" s="79">
        <v>0</v>
      </c>
    </row>
    <row r="29" spans="2:18">
      <c r="B29" t="s">
        <v>1116</v>
      </c>
      <c r="C29" t="s">
        <v>1102</v>
      </c>
      <c r="D29" t="s">
        <v>1117</v>
      </c>
      <c r="E29" t="s">
        <v>1095</v>
      </c>
      <c r="F29" t="s">
        <v>368</v>
      </c>
      <c r="G29" t="s">
        <v>1111</v>
      </c>
      <c r="H29" t="s">
        <v>150</v>
      </c>
      <c r="I29" s="78">
        <v>3.51</v>
      </c>
      <c r="J29" t="s">
        <v>336</v>
      </c>
      <c r="K29" t="s">
        <v>102</v>
      </c>
      <c r="L29" s="79">
        <v>5.5E-2</v>
      </c>
      <c r="M29" s="79">
        <v>2.7199999999999998E-2</v>
      </c>
      <c r="N29" s="78">
        <v>521.97</v>
      </c>
      <c r="O29" s="78">
        <v>128.26</v>
      </c>
      <c r="P29" s="78">
        <v>0.66947872200000003</v>
      </c>
      <c r="Q29" s="79">
        <v>4.0000000000000002E-4</v>
      </c>
      <c r="R29" s="79">
        <v>0</v>
      </c>
    </row>
    <row r="30" spans="2:18">
      <c r="B30" t="s">
        <v>1118</v>
      </c>
      <c r="C30" t="s">
        <v>1102</v>
      </c>
      <c r="D30" t="s">
        <v>1119</v>
      </c>
      <c r="E30" t="s">
        <v>1095</v>
      </c>
      <c r="F30" t="s">
        <v>368</v>
      </c>
      <c r="G30" t="s">
        <v>1111</v>
      </c>
      <c r="H30" t="s">
        <v>150</v>
      </c>
      <c r="I30" s="78">
        <v>3.51</v>
      </c>
      <c r="J30" t="s">
        <v>336</v>
      </c>
      <c r="K30" t="s">
        <v>102</v>
      </c>
      <c r="L30" s="79">
        <v>5.5E-2</v>
      </c>
      <c r="M30" s="79">
        <v>2.8299999999999999E-2</v>
      </c>
      <c r="N30" s="78">
        <v>9400.41</v>
      </c>
      <c r="O30" s="78">
        <v>127.4</v>
      </c>
      <c r="P30" s="78">
        <v>11.97612234</v>
      </c>
      <c r="Q30" s="79">
        <v>6.8999999999999999E-3</v>
      </c>
      <c r="R30" s="79">
        <v>1E-4</v>
      </c>
    </row>
    <row r="31" spans="2:18">
      <c r="B31" t="s">
        <v>1120</v>
      </c>
      <c r="C31" t="s">
        <v>1102</v>
      </c>
      <c r="D31" t="s">
        <v>1121</v>
      </c>
      <c r="E31" t="s">
        <v>1095</v>
      </c>
      <c r="F31" t="s">
        <v>368</v>
      </c>
      <c r="G31" t="s">
        <v>1111</v>
      </c>
      <c r="H31" t="s">
        <v>150</v>
      </c>
      <c r="I31" s="78">
        <v>3.69</v>
      </c>
      <c r="J31" t="s">
        <v>336</v>
      </c>
      <c r="K31" t="s">
        <v>102</v>
      </c>
      <c r="L31" s="79">
        <v>5.5E-2</v>
      </c>
      <c r="M31" s="79">
        <v>2.5100000000000001E-2</v>
      </c>
      <c r="N31" s="78">
        <v>1076.17</v>
      </c>
      <c r="O31" s="78">
        <v>125.65</v>
      </c>
      <c r="P31" s="78">
        <v>1.352207605</v>
      </c>
      <c r="Q31" s="79">
        <v>8.0000000000000004E-4</v>
      </c>
      <c r="R31" s="79">
        <v>0</v>
      </c>
    </row>
    <row r="32" spans="2:18">
      <c r="B32" t="s">
        <v>1122</v>
      </c>
      <c r="C32" t="s">
        <v>1093</v>
      </c>
      <c r="D32" t="s">
        <v>1123</v>
      </c>
      <c r="E32" t="s">
        <v>1095</v>
      </c>
      <c r="F32" t="s">
        <v>365</v>
      </c>
      <c r="G32" t="s">
        <v>1096</v>
      </c>
      <c r="H32" t="s">
        <v>215</v>
      </c>
      <c r="I32" s="78">
        <v>3.69</v>
      </c>
      <c r="J32" t="s">
        <v>336</v>
      </c>
      <c r="K32" t="s">
        <v>102</v>
      </c>
      <c r="L32" s="79">
        <v>5.5E-2</v>
      </c>
      <c r="M32" s="79">
        <v>2.5100000000000001E-2</v>
      </c>
      <c r="N32" s="78">
        <v>891.4</v>
      </c>
      <c r="O32" s="78">
        <v>125.63</v>
      </c>
      <c r="P32" s="78">
        <v>1.11986582</v>
      </c>
      <c r="Q32" s="79">
        <v>5.9999999999999995E-4</v>
      </c>
      <c r="R32" s="79">
        <v>0</v>
      </c>
    </row>
    <row r="33" spans="2:18">
      <c r="B33" t="s">
        <v>1124</v>
      </c>
      <c r="C33" t="s">
        <v>1102</v>
      </c>
      <c r="D33" t="s">
        <v>1125</v>
      </c>
      <c r="E33" t="s">
        <v>1095</v>
      </c>
      <c r="F33" t="s">
        <v>368</v>
      </c>
      <c r="G33" t="s">
        <v>1111</v>
      </c>
      <c r="H33" t="s">
        <v>150</v>
      </c>
      <c r="I33" s="78">
        <v>3.36</v>
      </c>
      <c r="J33" t="s">
        <v>336</v>
      </c>
      <c r="K33" t="s">
        <v>102</v>
      </c>
      <c r="L33" s="79">
        <v>5.5E-2</v>
      </c>
      <c r="M33" s="79">
        <v>2.8199999999999999E-2</v>
      </c>
      <c r="N33" s="78">
        <v>2038.07</v>
      </c>
      <c r="O33" s="78">
        <v>127.15</v>
      </c>
      <c r="P33" s="78">
        <v>2.5914060050000001</v>
      </c>
      <c r="Q33" s="79">
        <v>1.5E-3</v>
      </c>
      <c r="R33" s="79">
        <v>0</v>
      </c>
    </row>
    <row r="34" spans="2:18">
      <c r="B34" t="s">
        <v>1126</v>
      </c>
      <c r="C34" t="s">
        <v>1102</v>
      </c>
      <c r="D34" t="s">
        <v>1127</v>
      </c>
      <c r="E34" t="s">
        <v>1095</v>
      </c>
      <c r="F34" t="s">
        <v>368</v>
      </c>
      <c r="G34" t="s">
        <v>1111</v>
      </c>
      <c r="H34" t="s">
        <v>150</v>
      </c>
      <c r="I34" s="78">
        <v>3.67</v>
      </c>
      <c r="J34" t="s">
        <v>336</v>
      </c>
      <c r="K34" t="s">
        <v>102</v>
      </c>
      <c r="L34" s="79">
        <v>5.5E-2</v>
      </c>
      <c r="M34" s="79">
        <v>2.8500000000000001E-2</v>
      </c>
      <c r="N34" s="78">
        <v>7867.76</v>
      </c>
      <c r="O34" s="78">
        <v>124.32</v>
      </c>
      <c r="P34" s="78">
        <v>9.7811992320000005</v>
      </c>
      <c r="Q34" s="79">
        <v>5.5999999999999999E-3</v>
      </c>
      <c r="R34" s="79">
        <v>1E-4</v>
      </c>
    </row>
    <row r="35" spans="2:18">
      <c r="B35" t="s">
        <v>1128</v>
      </c>
      <c r="C35" t="s">
        <v>1102</v>
      </c>
      <c r="D35" t="s">
        <v>1129</v>
      </c>
      <c r="E35" t="s">
        <v>1095</v>
      </c>
      <c r="F35" t="s">
        <v>365</v>
      </c>
      <c r="G35" t="s">
        <v>1096</v>
      </c>
      <c r="H35" t="s">
        <v>215</v>
      </c>
      <c r="I35" s="78">
        <v>3.5</v>
      </c>
      <c r="J35" t="s">
        <v>336</v>
      </c>
      <c r="K35" t="s">
        <v>102</v>
      </c>
      <c r="L35" s="79">
        <v>5.5E-2</v>
      </c>
      <c r="M35" s="79">
        <v>2.9000000000000001E-2</v>
      </c>
      <c r="N35" s="78">
        <v>9556.57</v>
      </c>
      <c r="O35" s="78">
        <v>126.25</v>
      </c>
      <c r="P35" s="78">
        <v>12.065169624999999</v>
      </c>
      <c r="Q35" s="79">
        <v>6.8999999999999999E-3</v>
      </c>
      <c r="R35" s="79">
        <v>1E-4</v>
      </c>
    </row>
    <row r="36" spans="2:18">
      <c r="B36" t="s">
        <v>1130</v>
      </c>
      <c r="C36" t="s">
        <v>1102</v>
      </c>
      <c r="D36" t="s">
        <v>1131</v>
      </c>
      <c r="E36" t="s">
        <v>1095</v>
      </c>
      <c r="F36" t="s">
        <v>365</v>
      </c>
      <c r="G36" t="s">
        <v>1096</v>
      </c>
      <c r="H36" t="s">
        <v>215</v>
      </c>
      <c r="I36" s="78">
        <v>3.51</v>
      </c>
      <c r="J36" t="s">
        <v>336</v>
      </c>
      <c r="K36" t="s">
        <v>102</v>
      </c>
      <c r="L36" s="79">
        <v>5.5899999999999998E-2</v>
      </c>
      <c r="M36" s="79">
        <v>2.69E-2</v>
      </c>
      <c r="N36" s="78">
        <v>2000.66</v>
      </c>
      <c r="O36" s="78">
        <v>129.21</v>
      </c>
      <c r="P36" s="78">
        <v>2.5850527859999999</v>
      </c>
      <c r="Q36" s="79">
        <v>1.5E-3</v>
      </c>
      <c r="R36" s="79">
        <v>0</v>
      </c>
    </row>
    <row r="37" spans="2:18">
      <c r="B37" t="s">
        <v>1132</v>
      </c>
      <c r="C37" t="s">
        <v>1102</v>
      </c>
      <c r="D37" t="s">
        <v>1133</v>
      </c>
      <c r="E37" t="s">
        <v>1095</v>
      </c>
      <c r="F37" t="s">
        <v>368</v>
      </c>
      <c r="G37" t="s">
        <v>1111</v>
      </c>
      <c r="H37" t="s">
        <v>150</v>
      </c>
      <c r="I37" s="78">
        <v>3.5</v>
      </c>
      <c r="J37" t="s">
        <v>336</v>
      </c>
      <c r="K37" t="s">
        <v>102</v>
      </c>
      <c r="L37" s="79">
        <v>5.62E-2</v>
      </c>
      <c r="M37" s="79">
        <v>2.8299999999999999E-2</v>
      </c>
      <c r="N37" s="78">
        <v>2811.63</v>
      </c>
      <c r="O37" s="78">
        <v>127.02</v>
      </c>
      <c r="P37" s="78">
        <v>3.5713324260000001</v>
      </c>
      <c r="Q37" s="79">
        <v>2.0999999999999999E-3</v>
      </c>
      <c r="R37" s="79">
        <v>0</v>
      </c>
    </row>
    <row r="38" spans="2:18">
      <c r="B38" t="s">
        <v>1134</v>
      </c>
      <c r="C38" t="s">
        <v>1093</v>
      </c>
      <c r="D38" t="s">
        <v>1135</v>
      </c>
      <c r="E38" t="s">
        <v>1095</v>
      </c>
      <c r="F38" t="s">
        <v>365</v>
      </c>
      <c r="G38" t="s">
        <v>1096</v>
      </c>
      <c r="H38" t="s">
        <v>215</v>
      </c>
      <c r="I38" s="78">
        <v>3.63</v>
      </c>
      <c r="J38" t="s">
        <v>336</v>
      </c>
      <c r="K38" t="s">
        <v>102</v>
      </c>
      <c r="L38" s="79">
        <v>5.5E-2</v>
      </c>
      <c r="M38" s="79">
        <v>3.5799999999999998E-2</v>
      </c>
      <c r="N38" s="78">
        <v>3561.51</v>
      </c>
      <c r="O38" s="78">
        <v>119.34</v>
      </c>
      <c r="P38" s="78">
        <v>4.2503060340000003</v>
      </c>
      <c r="Q38" s="79">
        <v>2.3999999999999998E-3</v>
      </c>
      <c r="R38" s="79">
        <v>0</v>
      </c>
    </row>
    <row r="39" spans="2:18">
      <c r="B39" t="s">
        <v>1136</v>
      </c>
      <c r="C39" t="s">
        <v>1093</v>
      </c>
      <c r="D39" t="s">
        <v>1137</v>
      </c>
      <c r="E39" t="s">
        <v>1095</v>
      </c>
      <c r="F39" t="s">
        <v>365</v>
      </c>
      <c r="G39" t="s">
        <v>1096</v>
      </c>
      <c r="H39" t="s">
        <v>215</v>
      </c>
      <c r="I39" s="78">
        <v>3.68</v>
      </c>
      <c r="J39" t="s">
        <v>336</v>
      </c>
      <c r="K39" t="s">
        <v>102</v>
      </c>
      <c r="L39" s="79">
        <v>5.5E-2</v>
      </c>
      <c r="M39" s="79">
        <v>2.6700000000000002E-2</v>
      </c>
      <c r="N39" s="78">
        <v>442.52</v>
      </c>
      <c r="O39" s="78">
        <v>122.89</v>
      </c>
      <c r="P39" s="78">
        <v>0.54381282799999997</v>
      </c>
      <c r="Q39" s="79">
        <v>2.9999999999999997E-4</v>
      </c>
      <c r="R39" s="79">
        <v>0</v>
      </c>
    </row>
    <row r="40" spans="2:18">
      <c r="B40" t="s">
        <v>1138</v>
      </c>
      <c r="C40" t="s">
        <v>1093</v>
      </c>
      <c r="D40" t="s">
        <v>1139</v>
      </c>
      <c r="E40" t="s">
        <v>1095</v>
      </c>
      <c r="F40" t="s">
        <v>365</v>
      </c>
      <c r="G40" t="s">
        <v>1096</v>
      </c>
      <c r="H40" t="s">
        <v>215</v>
      </c>
      <c r="I40" s="78">
        <v>3.67</v>
      </c>
      <c r="J40" t="s">
        <v>336</v>
      </c>
      <c r="K40" t="s">
        <v>102</v>
      </c>
      <c r="L40" s="79">
        <v>5.5E-2</v>
      </c>
      <c r="M40" s="79">
        <v>2.8500000000000001E-2</v>
      </c>
      <c r="N40" s="78">
        <v>982.79</v>
      </c>
      <c r="O40" s="78">
        <v>122.46</v>
      </c>
      <c r="P40" s="78">
        <v>1.2035246340000001</v>
      </c>
      <c r="Q40" s="79">
        <v>6.9999999999999999E-4</v>
      </c>
      <c r="R40" s="79">
        <v>0</v>
      </c>
    </row>
    <row r="41" spans="2:18">
      <c r="B41" t="s">
        <v>1140</v>
      </c>
      <c r="C41" t="s">
        <v>1102</v>
      </c>
      <c r="D41" t="s">
        <v>1141</v>
      </c>
      <c r="E41" t="s">
        <v>1095</v>
      </c>
      <c r="F41" t="s">
        <v>368</v>
      </c>
      <c r="G41" t="s">
        <v>1111</v>
      </c>
      <c r="H41" t="s">
        <v>150</v>
      </c>
      <c r="I41" s="78">
        <v>3.5</v>
      </c>
      <c r="J41" t="s">
        <v>336</v>
      </c>
      <c r="K41" t="s">
        <v>102</v>
      </c>
      <c r="L41" s="79">
        <v>5.7200000000000001E-2</v>
      </c>
      <c r="M41" s="79">
        <v>2.8199999999999999E-2</v>
      </c>
      <c r="N41" s="78">
        <v>9441.19</v>
      </c>
      <c r="O41" s="78">
        <v>127.63</v>
      </c>
      <c r="P41" s="78">
        <v>12.049790797</v>
      </c>
      <c r="Q41" s="79">
        <v>6.8999999999999999E-3</v>
      </c>
      <c r="R41" s="79">
        <v>1E-4</v>
      </c>
    </row>
    <row r="42" spans="2:18">
      <c r="B42" t="s">
        <v>1142</v>
      </c>
      <c r="C42" t="s">
        <v>1102</v>
      </c>
      <c r="D42" t="s">
        <v>1143</v>
      </c>
      <c r="E42" t="s">
        <v>1095</v>
      </c>
      <c r="F42" t="s">
        <v>365</v>
      </c>
      <c r="G42" t="s">
        <v>1096</v>
      </c>
      <c r="H42" t="s">
        <v>215</v>
      </c>
      <c r="I42" s="78">
        <v>3.35</v>
      </c>
      <c r="J42" t="s">
        <v>336</v>
      </c>
      <c r="K42" t="s">
        <v>102</v>
      </c>
      <c r="L42" s="79">
        <v>5.6599999999999998E-2</v>
      </c>
      <c r="M42" s="79">
        <v>3.7199999999999997E-2</v>
      </c>
      <c r="N42" s="78">
        <v>2123.02</v>
      </c>
      <c r="O42" s="78">
        <v>124.33</v>
      </c>
      <c r="P42" s="78">
        <v>2.6395507660000002</v>
      </c>
      <c r="Q42" s="79">
        <v>1.5E-3</v>
      </c>
      <c r="R42" s="79">
        <v>0</v>
      </c>
    </row>
    <row r="43" spans="2:18">
      <c r="B43" t="s">
        <v>1144</v>
      </c>
      <c r="C43" t="s">
        <v>1102</v>
      </c>
      <c r="D43" t="s">
        <v>1145</v>
      </c>
      <c r="E43" t="s">
        <v>1095</v>
      </c>
      <c r="F43" t="s">
        <v>368</v>
      </c>
      <c r="G43" t="s">
        <v>1146</v>
      </c>
      <c r="H43" t="s">
        <v>150</v>
      </c>
      <c r="I43" s="78">
        <v>3.67</v>
      </c>
      <c r="J43" t="s">
        <v>336</v>
      </c>
      <c r="K43" t="s">
        <v>102</v>
      </c>
      <c r="L43" s="79">
        <v>5.5E-2</v>
      </c>
      <c r="M43" s="79">
        <v>2.8500000000000001E-2</v>
      </c>
      <c r="N43" s="78">
        <v>12414.94</v>
      </c>
      <c r="O43" s="78">
        <v>124.29</v>
      </c>
      <c r="P43" s="78">
        <v>15.430528925999999</v>
      </c>
      <c r="Q43" s="79">
        <v>8.8999999999999999E-3</v>
      </c>
      <c r="R43" s="79">
        <v>1E-4</v>
      </c>
    </row>
    <row r="44" spans="2:18">
      <c r="B44" t="s">
        <v>1147</v>
      </c>
      <c r="C44" t="s">
        <v>1102</v>
      </c>
      <c r="D44" t="s">
        <v>1148</v>
      </c>
      <c r="E44" t="s">
        <v>1095</v>
      </c>
      <c r="F44" t="s">
        <v>368</v>
      </c>
      <c r="G44" t="s">
        <v>1111</v>
      </c>
      <c r="H44" t="s">
        <v>150</v>
      </c>
      <c r="I44" s="78">
        <v>3.67</v>
      </c>
      <c r="J44" t="s">
        <v>336</v>
      </c>
      <c r="K44" t="s">
        <v>102</v>
      </c>
      <c r="L44" s="79">
        <v>5.5300000000000002E-2</v>
      </c>
      <c r="M44" s="79">
        <v>2.8500000000000001E-2</v>
      </c>
      <c r="N44" s="78">
        <v>8991.67</v>
      </c>
      <c r="O44" s="78">
        <v>126.87</v>
      </c>
      <c r="P44" s="78">
        <v>11.407731729</v>
      </c>
      <c r="Q44" s="79">
        <v>6.6E-3</v>
      </c>
      <c r="R44" s="79">
        <v>1E-4</v>
      </c>
    </row>
    <row r="45" spans="2:18">
      <c r="B45" t="s">
        <v>1149</v>
      </c>
      <c r="C45" t="s">
        <v>1093</v>
      </c>
      <c r="D45" t="s">
        <v>1150</v>
      </c>
      <c r="E45" t="s">
        <v>1095</v>
      </c>
      <c r="F45" t="s">
        <v>365</v>
      </c>
      <c r="G45" t="s">
        <v>1151</v>
      </c>
      <c r="H45" t="s">
        <v>215</v>
      </c>
      <c r="I45" s="78">
        <v>3.69</v>
      </c>
      <c r="J45" t="s">
        <v>336</v>
      </c>
      <c r="K45" t="s">
        <v>102</v>
      </c>
      <c r="L45" s="79">
        <v>5.5E-2</v>
      </c>
      <c r="M45" s="79">
        <v>2.5100000000000001E-2</v>
      </c>
      <c r="N45" s="78">
        <v>2144.69</v>
      </c>
      <c r="O45" s="78">
        <v>126.45</v>
      </c>
      <c r="P45" s="78">
        <v>2.711960505</v>
      </c>
      <c r="Q45" s="79">
        <v>1.6000000000000001E-3</v>
      </c>
      <c r="R45" s="79">
        <v>0</v>
      </c>
    </row>
    <row r="46" spans="2:18">
      <c r="B46" t="s">
        <v>1152</v>
      </c>
      <c r="C46" t="s">
        <v>1093</v>
      </c>
      <c r="D46" t="s">
        <v>1153</v>
      </c>
      <c r="E46" t="s">
        <v>1095</v>
      </c>
      <c r="F46" t="s">
        <v>365</v>
      </c>
      <c r="G46" t="s">
        <v>1111</v>
      </c>
      <c r="H46" t="s">
        <v>215</v>
      </c>
      <c r="I46" s="78">
        <v>3.67</v>
      </c>
      <c r="J46" t="s">
        <v>336</v>
      </c>
      <c r="K46" t="s">
        <v>102</v>
      </c>
      <c r="L46" s="79">
        <v>5.5E-2</v>
      </c>
      <c r="M46" s="79">
        <v>2.8500000000000001E-2</v>
      </c>
      <c r="N46" s="78">
        <v>4341.74</v>
      </c>
      <c r="O46" s="78">
        <v>124.67</v>
      </c>
      <c r="P46" s="78">
        <v>5.4128472580000002</v>
      </c>
      <c r="Q46" s="79">
        <v>3.0999999999999999E-3</v>
      </c>
      <c r="R46" s="79">
        <v>0</v>
      </c>
    </row>
    <row r="47" spans="2:18">
      <c r="B47" t="s">
        <v>1154</v>
      </c>
      <c r="C47" t="s">
        <v>1093</v>
      </c>
      <c r="D47" t="s">
        <v>1155</v>
      </c>
      <c r="E47" t="s">
        <v>1095</v>
      </c>
      <c r="F47" t="s">
        <v>365</v>
      </c>
      <c r="G47" t="s">
        <v>1111</v>
      </c>
      <c r="H47" t="s">
        <v>215</v>
      </c>
      <c r="I47" s="78">
        <v>3.67</v>
      </c>
      <c r="J47" t="s">
        <v>336</v>
      </c>
      <c r="K47" t="s">
        <v>102</v>
      </c>
      <c r="L47" s="79">
        <v>5.5E-2</v>
      </c>
      <c r="M47" s="79">
        <v>2.8500000000000001E-2</v>
      </c>
      <c r="N47" s="78">
        <v>6732.27</v>
      </c>
      <c r="O47" s="78">
        <v>124.89</v>
      </c>
      <c r="P47" s="78">
        <v>8.4079320030000009</v>
      </c>
      <c r="Q47" s="79">
        <v>4.7999999999999996E-3</v>
      </c>
      <c r="R47" s="79">
        <v>1E-4</v>
      </c>
    </row>
    <row r="48" spans="2:18">
      <c r="B48" t="s">
        <v>1156</v>
      </c>
      <c r="C48" t="s">
        <v>1093</v>
      </c>
      <c r="D48" t="s">
        <v>1157</v>
      </c>
      <c r="E48" t="s">
        <v>1095</v>
      </c>
      <c r="F48" t="s">
        <v>365</v>
      </c>
      <c r="G48" t="s">
        <v>1151</v>
      </c>
      <c r="H48" t="s">
        <v>215</v>
      </c>
      <c r="I48" s="78">
        <v>3.63</v>
      </c>
      <c r="J48" t="s">
        <v>336</v>
      </c>
      <c r="K48" t="s">
        <v>102</v>
      </c>
      <c r="L48" s="79">
        <v>5.5E-2</v>
      </c>
      <c r="M48" s="79">
        <v>3.2500000000000001E-2</v>
      </c>
      <c r="N48" s="78">
        <v>1775.74</v>
      </c>
      <c r="O48" s="78">
        <v>125.51</v>
      </c>
      <c r="P48" s="78">
        <v>2.2287312739999998</v>
      </c>
      <c r="Q48" s="79">
        <v>1.2999999999999999E-3</v>
      </c>
      <c r="R48" s="79">
        <v>0</v>
      </c>
    </row>
    <row r="49" spans="2:18">
      <c r="B49" t="s">
        <v>1158</v>
      </c>
      <c r="C49" t="s">
        <v>1093</v>
      </c>
      <c r="D49" t="s">
        <v>1159</v>
      </c>
      <c r="E49" t="s">
        <v>1095</v>
      </c>
      <c r="F49" t="s">
        <v>365</v>
      </c>
      <c r="H49" t="s">
        <v>215</v>
      </c>
      <c r="I49" s="78">
        <v>3.69</v>
      </c>
      <c r="J49" t="s">
        <v>336</v>
      </c>
      <c r="K49" t="s">
        <v>102</v>
      </c>
      <c r="L49" s="79">
        <v>5.5E-2</v>
      </c>
      <c r="M49" s="79">
        <v>2.58E-2</v>
      </c>
      <c r="N49" s="78">
        <v>1558.7</v>
      </c>
      <c r="O49" s="78">
        <v>124.27</v>
      </c>
      <c r="P49" s="78">
        <v>1.9369964900000001</v>
      </c>
      <c r="Q49" s="79">
        <v>1.1000000000000001E-3</v>
      </c>
      <c r="R49" s="79">
        <v>0</v>
      </c>
    </row>
    <row r="50" spans="2:18">
      <c r="B50" t="s">
        <v>1160</v>
      </c>
      <c r="C50" t="s">
        <v>1093</v>
      </c>
      <c r="D50" t="s">
        <v>1161</v>
      </c>
      <c r="E50" t="s">
        <v>1095</v>
      </c>
      <c r="F50" t="s">
        <v>365</v>
      </c>
      <c r="H50" t="s">
        <v>215</v>
      </c>
      <c r="I50" s="78">
        <v>3.68</v>
      </c>
      <c r="J50" t="s">
        <v>336</v>
      </c>
      <c r="K50" t="s">
        <v>102</v>
      </c>
      <c r="L50" s="79">
        <v>5.5E-2</v>
      </c>
      <c r="M50" s="79">
        <v>2.64E-2</v>
      </c>
      <c r="N50" s="78">
        <v>1737.77</v>
      </c>
      <c r="O50" s="78">
        <v>123.36</v>
      </c>
      <c r="P50" s="78">
        <v>2.1437130720000002</v>
      </c>
      <c r="Q50" s="79">
        <v>1.1999999999999999E-3</v>
      </c>
      <c r="R50" s="79">
        <v>0</v>
      </c>
    </row>
    <row r="51" spans="2:18">
      <c r="B51" t="s">
        <v>1162</v>
      </c>
      <c r="C51" t="s">
        <v>1093</v>
      </c>
      <c r="D51" t="s">
        <v>1163</v>
      </c>
      <c r="E51" t="s">
        <v>1095</v>
      </c>
      <c r="F51" t="s">
        <v>365</v>
      </c>
      <c r="G51" t="s">
        <v>1111</v>
      </c>
      <c r="H51" t="s">
        <v>215</v>
      </c>
      <c r="I51" s="78">
        <v>3.67</v>
      </c>
      <c r="J51" t="s">
        <v>336</v>
      </c>
      <c r="K51" t="s">
        <v>102</v>
      </c>
      <c r="L51" s="79">
        <v>5.5E-2</v>
      </c>
      <c r="M51" s="79">
        <v>2.8500000000000001E-2</v>
      </c>
      <c r="N51" s="78">
        <v>5102.3999999999996</v>
      </c>
      <c r="O51" s="78">
        <v>122.56</v>
      </c>
      <c r="P51" s="78">
        <v>6.25350144</v>
      </c>
      <c r="Q51" s="79">
        <v>3.5999999999999999E-3</v>
      </c>
      <c r="R51" s="79">
        <v>0</v>
      </c>
    </row>
    <row r="52" spans="2:18">
      <c r="B52" t="s">
        <v>1164</v>
      </c>
      <c r="C52" t="s">
        <v>1093</v>
      </c>
      <c r="D52" t="s">
        <v>1165</v>
      </c>
      <c r="E52" t="s">
        <v>1095</v>
      </c>
      <c r="F52" t="s">
        <v>365</v>
      </c>
      <c r="G52" t="s">
        <v>1111</v>
      </c>
      <c r="H52" t="s">
        <v>215</v>
      </c>
      <c r="I52" s="78">
        <v>3.67</v>
      </c>
      <c r="J52" t="s">
        <v>336</v>
      </c>
      <c r="K52" t="s">
        <v>102</v>
      </c>
      <c r="L52" s="79">
        <v>5.5E-2</v>
      </c>
      <c r="M52" s="79">
        <v>2.8500000000000001E-2</v>
      </c>
      <c r="N52" s="78">
        <v>947.12</v>
      </c>
      <c r="O52" s="78">
        <v>123.19</v>
      </c>
      <c r="P52" s="78">
        <v>1.166757128</v>
      </c>
      <c r="Q52" s="79">
        <v>6.9999999999999999E-4</v>
      </c>
      <c r="R52" s="79">
        <v>0</v>
      </c>
    </row>
    <row r="53" spans="2:18">
      <c r="B53" t="s">
        <v>1166</v>
      </c>
      <c r="C53" t="s">
        <v>1093</v>
      </c>
      <c r="D53" t="s">
        <v>1167</v>
      </c>
      <c r="E53" t="s">
        <v>1095</v>
      </c>
      <c r="F53" t="s">
        <v>365</v>
      </c>
      <c r="G53" t="s">
        <v>1111</v>
      </c>
      <c r="H53" t="s">
        <v>215</v>
      </c>
      <c r="I53" s="78">
        <v>3.67</v>
      </c>
      <c r="J53" t="s">
        <v>336</v>
      </c>
      <c r="K53" t="s">
        <v>102</v>
      </c>
      <c r="L53" s="79">
        <v>5.5E-2</v>
      </c>
      <c r="M53" s="79">
        <v>2.8500000000000001E-2</v>
      </c>
      <c r="N53" s="78">
        <v>1890.07</v>
      </c>
      <c r="O53" s="78">
        <v>123.42</v>
      </c>
      <c r="P53" s="78">
        <v>2.332724394</v>
      </c>
      <c r="Q53" s="79">
        <v>1.2999999999999999E-3</v>
      </c>
      <c r="R53" s="79">
        <v>0</v>
      </c>
    </row>
    <row r="54" spans="2:18">
      <c r="B54" t="s">
        <v>1168</v>
      </c>
      <c r="C54" t="s">
        <v>1093</v>
      </c>
      <c r="D54" t="s">
        <v>1169</v>
      </c>
      <c r="E54" t="s">
        <v>1095</v>
      </c>
      <c r="F54" t="s">
        <v>365</v>
      </c>
      <c r="G54" t="s">
        <v>1146</v>
      </c>
      <c r="H54" t="s">
        <v>215</v>
      </c>
      <c r="I54" s="78">
        <v>3.67</v>
      </c>
      <c r="J54" t="s">
        <v>336</v>
      </c>
      <c r="K54" t="s">
        <v>102</v>
      </c>
      <c r="L54" s="79">
        <v>5.5E-2</v>
      </c>
      <c r="M54" s="79">
        <v>2.8500000000000001E-2</v>
      </c>
      <c r="N54" s="78">
        <v>1184.3599999999999</v>
      </c>
      <c r="O54" s="78">
        <v>122.94</v>
      </c>
      <c r="P54" s="78">
        <v>1.456052184</v>
      </c>
      <c r="Q54" s="79">
        <v>8.0000000000000004E-4</v>
      </c>
      <c r="R54" s="79">
        <v>0</v>
      </c>
    </row>
    <row r="55" spans="2:18">
      <c r="B55" t="s">
        <v>1170</v>
      </c>
      <c r="C55" t="s">
        <v>1093</v>
      </c>
      <c r="D55" t="s">
        <v>1171</v>
      </c>
      <c r="E55" t="s">
        <v>1095</v>
      </c>
      <c r="F55" t="s">
        <v>365</v>
      </c>
      <c r="G55" t="s">
        <v>1111</v>
      </c>
      <c r="H55" t="s">
        <v>215</v>
      </c>
      <c r="I55" s="78">
        <v>3.67</v>
      </c>
      <c r="J55" t="s">
        <v>336</v>
      </c>
      <c r="K55" t="s">
        <v>102</v>
      </c>
      <c r="L55" s="79">
        <v>5.5E-2</v>
      </c>
      <c r="M55" s="79">
        <v>2.8500000000000001E-2</v>
      </c>
      <c r="N55" s="78">
        <v>666.93</v>
      </c>
      <c r="O55" s="78">
        <v>122.83</v>
      </c>
      <c r="P55" s="78">
        <v>0.81919011900000005</v>
      </c>
      <c r="Q55" s="79">
        <v>5.0000000000000001E-4</v>
      </c>
      <c r="R55" s="79">
        <v>0</v>
      </c>
    </row>
    <row r="56" spans="2:18">
      <c r="B56" t="s">
        <v>1172</v>
      </c>
      <c r="C56" t="s">
        <v>1093</v>
      </c>
      <c r="D56" t="s">
        <v>1173</v>
      </c>
      <c r="E56" t="s">
        <v>1095</v>
      </c>
      <c r="F56" t="s">
        <v>365</v>
      </c>
      <c r="G56" t="s">
        <v>1146</v>
      </c>
      <c r="H56" t="s">
        <v>215</v>
      </c>
      <c r="I56" s="78">
        <v>3.67</v>
      </c>
      <c r="J56" t="s">
        <v>336</v>
      </c>
      <c r="K56" t="s">
        <v>102</v>
      </c>
      <c r="L56" s="79">
        <v>5.5E-2</v>
      </c>
      <c r="M56" s="79">
        <v>2.8500000000000001E-2</v>
      </c>
      <c r="N56" s="78">
        <v>1989.39</v>
      </c>
      <c r="O56" s="78">
        <v>122.47</v>
      </c>
      <c r="P56" s="78">
        <v>2.4364059330000001</v>
      </c>
      <c r="Q56" s="79">
        <v>1.4E-3</v>
      </c>
      <c r="R56" s="79">
        <v>0</v>
      </c>
    </row>
    <row r="57" spans="2:18">
      <c r="B57" t="s">
        <v>1174</v>
      </c>
      <c r="C57" t="s">
        <v>1093</v>
      </c>
      <c r="D57" t="s">
        <v>1175</v>
      </c>
      <c r="E57" t="s">
        <v>1095</v>
      </c>
      <c r="F57" t="s">
        <v>365</v>
      </c>
      <c r="G57" t="s">
        <v>1151</v>
      </c>
      <c r="H57" t="s">
        <v>215</v>
      </c>
      <c r="I57" s="78">
        <v>3.61</v>
      </c>
      <c r="J57" t="s">
        <v>336</v>
      </c>
      <c r="K57" t="s">
        <v>102</v>
      </c>
      <c r="L57" s="79">
        <v>5.5E-2</v>
      </c>
      <c r="M57" s="79">
        <v>3.8100000000000002E-2</v>
      </c>
      <c r="N57" s="78">
        <v>774.44</v>
      </c>
      <c r="O57" s="78">
        <v>122.47</v>
      </c>
      <c r="P57" s="78">
        <v>0.94845666799999995</v>
      </c>
      <c r="Q57" s="79">
        <v>5.0000000000000001E-4</v>
      </c>
      <c r="R57" s="79">
        <v>0</v>
      </c>
    </row>
    <row r="58" spans="2:18">
      <c r="B58" t="s">
        <v>1176</v>
      </c>
      <c r="C58" t="s">
        <v>1093</v>
      </c>
      <c r="D58" t="s">
        <v>1177</v>
      </c>
      <c r="E58" t="s">
        <v>1095</v>
      </c>
      <c r="F58" t="s">
        <v>365</v>
      </c>
      <c r="G58" t="s">
        <v>1111</v>
      </c>
      <c r="H58" t="s">
        <v>215</v>
      </c>
      <c r="I58" s="78">
        <v>3.67</v>
      </c>
      <c r="J58" t="s">
        <v>336</v>
      </c>
      <c r="K58" t="s">
        <v>102</v>
      </c>
      <c r="L58" s="79">
        <v>5.5E-2</v>
      </c>
      <c r="M58" s="79">
        <v>2.8500000000000001E-2</v>
      </c>
      <c r="N58" s="78">
        <v>5204.66</v>
      </c>
      <c r="O58" s="78">
        <v>122.71</v>
      </c>
      <c r="P58" s="78">
        <v>6.3866382860000002</v>
      </c>
      <c r="Q58" s="79">
        <v>3.7000000000000002E-3</v>
      </c>
      <c r="R58" s="79">
        <v>0</v>
      </c>
    </row>
    <row r="59" spans="2:18">
      <c r="B59" t="s">
        <v>1178</v>
      </c>
      <c r="C59" t="s">
        <v>1093</v>
      </c>
      <c r="D59" t="s">
        <v>1179</v>
      </c>
      <c r="E59" t="s">
        <v>1095</v>
      </c>
      <c r="F59" t="s">
        <v>365</v>
      </c>
      <c r="G59" t="s">
        <v>1146</v>
      </c>
      <c r="H59" t="s">
        <v>215</v>
      </c>
      <c r="I59" s="78">
        <v>3.67</v>
      </c>
      <c r="J59" t="s">
        <v>336</v>
      </c>
      <c r="K59" t="s">
        <v>102</v>
      </c>
      <c r="L59" s="79">
        <v>5.5E-2</v>
      </c>
      <c r="M59" s="79">
        <v>2.8500000000000001E-2</v>
      </c>
      <c r="N59" s="78">
        <v>10166.790000000001</v>
      </c>
      <c r="O59" s="78">
        <v>123.79</v>
      </c>
      <c r="P59" s="78">
        <v>12.585469341</v>
      </c>
      <c r="Q59" s="79">
        <v>7.1999999999999998E-3</v>
      </c>
      <c r="R59" s="79">
        <v>1E-4</v>
      </c>
    </row>
    <row r="60" spans="2:18">
      <c r="B60" t="s">
        <v>1180</v>
      </c>
      <c r="C60" t="s">
        <v>1093</v>
      </c>
      <c r="D60" t="s">
        <v>1181</v>
      </c>
      <c r="E60" t="s">
        <v>1095</v>
      </c>
      <c r="F60" t="s">
        <v>365</v>
      </c>
      <c r="G60" t="s">
        <v>1151</v>
      </c>
      <c r="H60" t="s">
        <v>215</v>
      </c>
      <c r="I60" s="78">
        <v>3.61</v>
      </c>
      <c r="J60" t="s">
        <v>336</v>
      </c>
      <c r="K60" t="s">
        <v>102</v>
      </c>
      <c r="L60" s="79">
        <v>5.5500000000000001E-2</v>
      </c>
      <c r="M60" s="79">
        <v>3.2500000000000001E-2</v>
      </c>
      <c r="N60" s="78">
        <v>7496.45</v>
      </c>
      <c r="O60" s="78">
        <v>126.94</v>
      </c>
      <c r="P60" s="78">
        <v>9.5159936300000005</v>
      </c>
      <c r="Q60" s="79">
        <v>5.4999999999999997E-3</v>
      </c>
      <c r="R60" s="79">
        <v>1E-4</v>
      </c>
    </row>
    <row r="61" spans="2:18">
      <c r="B61" t="s">
        <v>1182</v>
      </c>
      <c r="C61" t="s">
        <v>1093</v>
      </c>
      <c r="D61" t="s">
        <v>1183</v>
      </c>
      <c r="E61" t="s">
        <v>1095</v>
      </c>
      <c r="F61" t="s">
        <v>365</v>
      </c>
      <c r="G61" t="s">
        <v>1111</v>
      </c>
      <c r="H61" t="s">
        <v>215</v>
      </c>
      <c r="I61" s="78">
        <v>3.67</v>
      </c>
      <c r="J61" t="s">
        <v>336</v>
      </c>
      <c r="K61" t="s">
        <v>102</v>
      </c>
      <c r="L61" s="79">
        <v>5.5E-2</v>
      </c>
      <c r="M61" s="79">
        <v>2.8500000000000001E-2</v>
      </c>
      <c r="N61" s="78">
        <v>3290.03</v>
      </c>
      <c r="O61" s="78">
        <v>125.14</v>
      </c>
      <c r="P61" s="78">
        <v>4.117143542</v>
      </c>
      <c r="Q61" s="79">
        <v>2.3999999999999998E-3</v>
      </c>
      <c r="R61" s="79">
        <v>0</v>
      </c>
    </row>
    <row r="62" spans="2:18">
      <c r="B62" t="s">
        <v>1184</v>
      </c>
      <c r="C62" t="s">
        <v>1093</v>
      </c>
      <c r="D62" t="s">
        <v>1185</v>
      </c>
      <c r="E62" t="s">
        <v>1095</v>
      </c>
      <c r="F62" t="s">
        <v>365</v>
      </c>
      <c r="G62" t="s">
        <v>523</v>
      </c>
      <c r="H62" t="s">
        <v>215</v>
      </c>
      <c r="I62" s="78">
        <v>3.67</v>
      </c>
      <c r="J62" t="s">
        <v>336</v>
      </c>
      <c r="K62" t="s">
        <v>102</v>
      </c>
      <c r="L62" s="79">
        <v>5.5E-2</v>
      </c>
      <c r="M62" s="79">
        <v>2.86E-2</v>
      </c>
      <c r="N62" s="78">
        <v>3071.3</v>
      </c>
      <c r="O62" s="78">
        <v>125.45</v>
      </c>
      <c r="P62" s="78">
        <v>3.8529458499999998</v>
      </c>
      <c r="Q62" s="79">
        <v>2.2000000000000001E-3</v>
      </c>
      <c r="R62" s="79">
        <v>0</v>
      </c>
    </row>
    <row r="63" spans="2:18">
      <c r="B63" t="s">
        <v>1186</v>
      </c>
      <c r="C63" t="s">
        <v>1093</v>
      </c>
      <c r="D63" t="s">
        <v>1187</v>
      </c>
      <c r="E63" t="s">
        <v>1095</v>
      </c>
      <c r="F63" t="s">
        <v>365</v>
      </c>
      <c r="G63" t="s">
        <v>1151</v>
      </c>
      <c r="H63" t="s">
        <v>215</v>
      </c>
      <c r="I63" s="78">
        <v>3.67</v>
      </c>
      <c r="J63" t="s">
        <v>336</v>
      </c>
      <c r="K63" t="s">
        <v>102</v>
      </c>
      <c r="L63" s="79">
        <v>5.5E-2</v>
      </c>
      <c r="M63" s="79">
        <v>2.8500000000000001E-2</v>
      </c>
      <c r="N63" s="78">
        <v>3931.79</v>
      </c>
      <c r="O63" s="78">
        <v>124.08</v>
      </c>
      <c r="P63" s="78">
        <v>4.878565032</v>
      </c>
      <c r="Q63" s="79">
        <v>2.8E-3</v>
      </c>
      <c r="R63" s="79">
        <v>0</v>
      </c>
    </row>
    <row r="64" spans="2:18">
      <c r="B64" t="s">
        <v>1188</v>
      </c>
      <c r="C64" t="s">
        <v>1102</v>
      </c>
      <c r="D64" t="s">
        <v>1189</v>
      </c>
      <c r="E64" t="s">
        <v>1190</v>
      </c>
      <c r="F64" t="s">
        <v>365</v>
      </c>
      <c r="G64" t="s">
        <v>1087</v>
      </c>
      <c r="H64" t="s">
        <v>215</v>
      </c>
      <c r="I64" s="78">
        <v>2.41</v>
      </c>
      <c r="J64" t="s">
        <v>123</v>
      </c>
      <c r="K64" t="s">
        <v>102</v>
      </c>
      <c r="L64" s="79">
        <v>2.5600000000000001E-2</v>
      </c>
      <c r="M64" s="79">
        <v>2.9499999999999998E-2</v>
      </c>
      <c r="N64" s="78">
        <v>197419.42</v>
      </c>
      <c r="O64" s="78">
        <v>110.78</v>
      </c>
      <c r="P64" s="78">
        <v>218.701233476</v>
      </c>
      <c r="Q64" s="79">
        <v>0.12570000000000001</v>
      </c>
      <c r="R64" s="79">
        <v>1.5E-3</v>
      </c>
    </row>
    <row r="65" spans="2:18">
      <c r="B65" t="s">
        <v>1191</v>
      </c>
      <c r="C65" t="s">
        <v>1102</v>
      </c>
      <c r="D65" t="s">
        <v>1192</v>
      </c>
      <c r="E65" t="s">
        <v>1193</v>
      </c>
      <c r="F65" t="s">
        <v>396</v>
      </c>
      <c r="G65" t="s">
        <v>1194</v>
      </c>
      <c r="H65" t="s">
        <v>150</v>
      </c>
      <c r="I65" s="78">
        <v>4.92</v>
      </c>
      <c r="J65" t="s">
        <v>328</v>
      </c>
      <c r="K65" t="s">
        <v>102</v>
      </c>
      <c r="L65" s="79">
        <v>3.5499999999999997E-2</v>
      </c>
      <c r="M65" s="79">
        <v>5.8000000000000003E-2</v>
      </c>
      <c r="N65" s="78">
        <v>133433.73000000001</v>
      </c>
      <c r="O65" s="78">
        <v>105.93</v>
      </c>
      <c r="P65" s="78">
        <v>141.34635018899999</v>
      </c>
      <c r="Q65" s="79">
        <v>8.1299999999999997E-2</v>
      </c>
      <c r="R65" s="79">
        <v>1E-3</v>
      </c>
    </row>
    <row r="66" spans="2:18">
      <c r="B66" t="s">
        <v>1195</v>
      </c>
      <c r="C66" t="s">
        <v>1102</v>
      </c>
      <c r="D66" t="s">
        <v>1196</v>
      </c>
      <c r="E66" t="s">
        <v>1197</v>
      </c>
      <c r="F66" t="s">
        <v>396</v>
      </c>
      <c r="G66" t="s">
        <v>1194</v>
      </c>
      <c r="H66" t="s">
        <v>150</v>
      </c>
      <c r="I66" s="78">
        <v>5.34</v>
      </c>
      <c r="J66" t="s">
        <v>328</v>
      </c>
      <c r="K66" t="s">
        <v>102</v>
      </c>
      <c r="L66" s="79">
        <v>3.5499999999999997E-2</v>
      </c>
      <c r="M66" s="79">
        <v>2.7300000000000001E-2</v>
      </c>
      <c r="N66" s="78">
        <v>282442.08</v>
      </c>
      <c r="O66" s="78">
        <v>106.04</v>
      </c>
      <c r="P66" s="78">
        <v>299.50158163200001</v>
      </c>
      <c r="Q66" s="79">
        <v>0.17219999999999999</v>
      </c>
      <c r="R66" s="79">
        <v>2.0999999999999999E-3</v>
      </c>
    </row>
    <row r="67" spans="2:18">
      <c r="B67" t="s">
        <v>1198</v>
      </c>
      <c r="C67" t="s">
        <v>1102</v>
      </c>
      <c r="D67" t="s">
        <v>1199</v>
      </c>
      <c r="E67" t="s">
        <v>1200</v>
      </c>
      <c r="F67" t="s">
        <v>1201</v>
      </c>
      <c r="G67" t="s">
        <v>1202</v>
      </c>
      <c r="H67" t="s">
        <v>150</v>
      </c>
      <c r="I67" s="78">
        <v>2.0299999999999998</v>
      </c>
      <c r="J67" t="s">
        <v>1203</v>
      </c>
      <c r="K67" t="s">
        <v>102</v>
      </c>
      <c r="L67" s="79">
        <v>5.5E-2</v>
      </c>
      <c r="M67" s="79">
        <v>0.28810000000000002</v>
      </c>
      <c r="N67" s="78">
        <v>123529</v>
      </c>
      <c r="O67" s="78">
        <v>51.9</v>
      </c>
      <c r="P67" s="78">
        <v>64.111551000000006</v>
      </c>
      <c r="Q67" s="79">
        <v>3.6900000000000002E-2</v>
      </c>
      <c r="R67" s="79">
        <v>4.0000000000000002E-4</v>
      </c>
    </row>
    <row r="68" spans="2:18">
      <c r="B68" t="s">
        <v>1204</v>
      </c>
      <c r="C68" t="s">
        <v>1102</v>
      </c>
      <c r="D68" t="s">
        <v>1205</v>
      </c>
      <c r="E68" t="s">
        <v>1206</v>
      </c>
      <c r="F68" t="s">
        <v>1207</v>
      </c>
      <c r="G68" t="s">
        <v>484</v>
      </c>
      <c r="H68" t="s">
        <v>483</v>
      </c>
      <c r="I68" s="78">
        <v>0.01</v>
      </c>
      <c r="J68" t="s">
        <v>436</v>
      </c>
      <c r="K68" t="s">
        <v>102</v>
      </c>
      <c r="L68" s="79">
        <v>0.05</v>
      </c>
      <c r="M68" s="79">
        <v>6.1600000000000002E-2</v>
      </c>
      <c r="N68" s="78">
        <v>6666.7</v>
      </c>
      <c r="O68" s="78">
        <v>102.5274</v>
      </c>
      <c r="P68" s="78">
        <v>6.8351941757999999</v>
      </c>
      <c r="Q68" s="79">
        <v>3.8999999999999998E-3</v>
      </c>
      <c r="R68" s="79">
        <v>0</v>
      </c>
    </row>
    <row r="69" spans="2:18">
      <c r="B69" t="s">
        <v>1208</v>
      </c>
      <c r="C69" t="s">
        <v>1102</v>
      </c>
      <c r="D69" t="s">
        <v>1209</v>
      </c>
      <c r="E69" t="s">
        <v>1206</v>
      </c>
      <c r="F69" t="s">
        <v>1210</v>
      </c>
      <c r="G69" t="s">
        <v>1211</v>
      </c>
      <c r="H69" t="s">
        <v>215</v>
      </c>
      <c r="I69" s="78">
        <v>2.25</v>
      </c>
      <c r="J69" t="s">
        <v>123</v>
      </c>
      <c r="K69" t="s">
        <v>102</v>
      </c>
      <c r="L69" s="79">
        <v>0.30449999999999999</v>
      </c>
      <c r="M69" s="79">
        <v>0.39650000000000002</v>
      </c>
      <c r="N69" s="78">
        <v>288696.34999999998</v>
      </c>
      <c r="O69" s="78">
        <v>92.01</v>
      </c>
      <c r="P69" s="78">
        <v>265.62951163499997</v>
      </c>
      <c r="Q69" s="79">
        <v>0.1527</v>
      </c>
      <c r="R69" s="79">
        <v>1.8E-3</v>
      </c>
    </row>
    <row r="70" spans="2:18">
      <c r="B70" t="s">
        <v>1212</v>
      </c>
      <c r="C70" t="s">
        <v>1102</v>
      </c>
      <c r="D70" t="s">
        <v>1213</v>
      </c>
      <c r="E70" t="s">
        <v>1206</v>
      </c>
      <c r="F70" t="s">
        <v>1207</v>
      </c>
      <c r="G70" t="s">
        <v>1211</v>
      </c>
      <c r="H70" t="s">
        <v>483</v>
      </c>
      <c r="I70" s="78">
        <v>0.51</v>
      </c>
      <c r="J70" t="s">
        <v>123</v>
      </c>
      <c r="K70" t="s">
        <v>102</v>
      </c>
      <c r="L70" s="79">
        <v>4.5999999999999999E-2</v>
      </c>
      <c r="M70" s="79">
        <v>0.16739999999999999</v>
      </c>
      <c r="N70" s="78">
        <v>66667</v>
      </c>
      <c r="O70" s="78">
        <v>99.17</v>
      </c>
      <c r="P70" s="78">
        <v>66.113663900000006</v>
      </c>
      <c r="Q70" s="79">
        <v>3.7999999999999999E-2</v>
      </c>
      <c r="R70" s="79">
        <v>5.0000000000000001E-4</v>
      </c>
    </row>
    <row r="71" spans="2:18">
      <c r="B71" t="s">
        <v>1214</v>
      </c>
      <c r="C71" t="s">
        <v>1102</v>
      </c>
      <c r="D71" t="s">
        <v>1215</v>
      </c>
      <c r="E71" t="s">
        <v>1216</v>
      </c>
      <c r="F71" t="s">
        <v>1210</v>
      </c>
      <c r="G71" t="s">
        <v>1217</v>
      </c>
      <c r="H71" t="s">
        <v>215</v>
      </c>
      <c r="I71" s="78">
        <v>0.28000000000000003</v>
      </c>
      <c r="J71" t="s">
        <v>323</v>
      </c>
      <c r="K71" t="s">
        <v>102</v>
      </c>
      <c r="L71" s="79">
        <v>4.2500000000000003E-2</v>
      </c>
      <c r="M71" s="79">
        <v>5.7200000000000001E-2</v>
      </c>
      <c r="N71" s="78">
        <v>325000</v>
      </c>
      <c r="O71" s="78">
        <v>106.05</v>
      </c>
      <c r="P71" s="78">
        <v>344.66250000000002</v>
      </c>
      <c r="Q71" s="79">
        <v>0.1981</v>
      </c>
      <c r="R71" s="79">
        <v>2.3999999999999998E-3</v>
      </c>
    </row>
    <row r="72" spans="2:18">
      <c r="B72" t="s">
        <v>1218</v>
      </c>
      <c r="C72" t="s">
        <v>1102</v>
      </c>
      <c r="D72" t="s">
        <v>1219</v>
      </c>
      <c r="E72" t="s">
        <v>1206</v>
      </c>
      <c r="F72" t="s">
        <v>1210</v>
      </c>
      <c r="G72" t="s">
        <v>1220</v>
      </c>
      <c r="H72" t="s">
        <v>215</v>
      </c>
      <c r="I72" s="78">
        <v>0.01</v>
      </c>
      <c r="J72" t="s">
        <v>436</v>
      </c>
      <c r="K72" t="s">
        <v>102</v>
      </c>
      <c r="L72" s="79">
        <v>7.7499999999999999E-2</v>
      </c>
      <c r="M72" s="79">
        <v>0.1444</v>
      </c>
      <c r="N72" s="78">
        <v>26666.639999999999</v>
      </c>
      <c r="O72" s="78">
        <v>101.65</v>
      </c>
      <c r="P72" s="78">
        <v>27.106639560000001</v>
      </c>
      <c r="Q72" s="79">
        <v>1.5599999999999999E-2</v>
      </c>
      <c r="R72" s="79">
        <v>2.0000000000000001E-4</v>
      </c>
    </row>
    <row r="73" spans="2:18">
      <c r="B73" t="s">
        <v>1221</v>
      </c>
      <c r="C73" t="s">
        <v>1102</v>
      </c>
      <c r="D73" t="s">
        <v>1222</v>
      </c>
      <c r="E73" t="s">
        <v>1223</v>
      </c>
      <c r="F73" t="s">
        <v>237</v>
      </c>
      <c r="G73" t="s">
        <v>1224</v>
      </c>
      <c r="H73" t="s">
        <v>447</v>
      </c>
      <c r="I73" s="78">
        <v>3.63</v>
      </c>
      <c r="J73" t="s">
        <v>446</v>
      </c>
      <c r="K73" t="s">
        <v>102</v>
      </c>
      <c r="L73" s="79">
        <v>7.2499999999999995E-2</v>
      </c>
      <c r="M73" s="79">
        <v>0.1807</v>
      </c>
      <c r="N73" s="78">
        <v>94270</v>
      </c>
      <c r="O73" s="78">
        <v>80.89</v>
      </c>
      <c r="P73" s="78">
        <v>76.255003000000002</v>
      </c>
      <c r="Q73" s="79">
        <v>4.3799999999999999E-2</v>
      </c>
      <c r="R73" s="79">
        <v>5.0000000000000001E-4</v>
      </c>
    </row>
    <row r="74" spans="2:18">
      <c r="B74" s="80" t="s">
        <v>1225</v>
      </c>
      <c r="I74" s="82">
        <v>0</v>
      </c>
      <c r="M74" s="81">
        <v>0</v>
      </c>
      <c r="N74" s="82">
        <v>0</v>
      </c>
      <c r="P74" s="82">
        <v>0</v>
      </c>
      <c r="Q74" s="81">
        <v>0</v>
      </c>
      <c r="R74" s="81">
        <v>0</v>
      </c>
    </row>
    <row r="75" spans="2:18">
      <c r="B75" t="s">
        <v>237</v>
      </c>
      <c r="D75" t="s">
        <v>237</v>
      </c>
      <c r="F75" t="s">
        <v>237</v>
      </c>
      <c r="I75" s="78">
        <v>0</v>
      </c>
      <c r="J75" t="s">
        <v>237</v>
      </c>
      <c r="K75" t="s">
        <v>237</v>
      </c>
      <c r="L75" s="79">
        <v>0</v>
      </c>
      <c r="M75" s="79">
        <v>0</v>
      </c>
      <c r="N75" s="78">
        <v>0</v>
      </c>
      <c r="O75" s="78">
        <v>0</v>
      </c>
      <c r="P75" s="78">
        <v>0</v>
      </c>
      <c r="Q75" s="79">
        <v>0</v>
      </c>
      <c r="R75" s="79">
        <v>0</v>
      </c>
    </row>
    <row r="76" spans="2:18">
      <c r="B76" s="80" t="s">
        <v>1226</v>
      </c>
      <c r="I76" s="82">
        <v>0</v>
      </c>
      <c r="M76" s="81">
        <v>0</v>
      </c>
      <c r="N76" s="82">
        <v>0</v>
      </c>
      <c r="P76" s="82">
        <v>0</v>
      </c>
      <c r="Q76" s="81">
        <v>0</v>
      </c>
      <c r="R76" s="81">
        <v>0</v>
      </c>
    </row>
    <row r="77" spans="2:18">
      <c r="B77" s="80" t="s">
        <v>1227</v>
      </c>
      <c r="I77" s="82">
        <v>0</v>
      </c>
      <c r="M77" s="81">
        <v>0</v>
      </c>
      <c r="N77" s="82">
        <v>0</v>
      </c>
      <c r="P77" s="82">
        <v>0</v>
      </c>
      <c r="Q77" s="81">
        <v>0</v>
      </c>
      <c r="R77" s="81">
        <v>0</v>
      </c>
    </row>
    <row r="78" spans="2:18">
      <c r="B78" t="s">
        <v>237</v>
      </c>
      <c r="D78" t="s">
        <v>237</v>
      </c>
      <c r="F78" t="s">
        <v>237</v>
      </c>
      <c r="I78" s="78">
        <v>0</v>
      </c>
      <c r="J78" t="s">
        <v>237</v>
      </c>
      <c r="K78" t="s">
        <v>237</v>
      </c>
      <c r="L78" s="79">
        <v>0</v>
      </c>
      <c r="M78" s="79">
        <v>0</v>
      </c>
      <c r="N78" s="78">
        <v>0</v>
      </c>
      <c r="O78" s="78">
        <v>0</v>
      </c>
      <c r="P78" s="78">
        <v>0</v>
      </c>
      <c r="Q78" s="79">
        <v>0</v>
      </c>
      <c r="R78" s="79">
        <v>0</v>
      </c>
    </row>
    <row r="79" spans="2:18">
      <c r="B79" s="80" t="s">
        <v>1228</v>
      </c>
      <c r="I79" s="82">
        <v>0</v>
      </c>
      <c r="M79" s="81">
        <v>0</v>
      </c>
      <c r="N79" s="82">
        <v>0</v>
      </c>
      <c r="P79" s="82">
        <v>0</v>
      </c>
      <c r="Q79" s="81">
        <v>0</v>
      </c>
      <c r="R79" s="81">
        <v>0</v>
      </c>
    </row>
    <row r="80" spans="2:18">
      <c r="B80" t="s">
        <v>237</v>
      </c>
      <c r="D80" t="s">
        <v>237</v>
      </c>
      <c r="F80" t="s">
        <v>237</v>
      </c>
      <c r="I80" s="78">
        <v>0</v>
      </c>
      <c r="J80" t="s">
        <v>237</v>
      </c>
      <c r="K80" t="s">
        <v>237</v>
      </c>
      <c r="L80" s="79">
        <v>0</v>
      </c>
      <c r="M80" s="79">
        <v>0</v>
      </c>
      <c r="N80" s="78">
        <v>0</v>
      </c>
      <c r="O80" s="78">
        <v>0</v>
      </c>
      <c r="P80" s="78">
        <v>0</v>
      </c>
      <c r="Q80" s="79">
        <v>0</v>
      </c>
      <c r="R80" s="79">
        <v>0</v>
      </c>
    </row>
    <row r="81" spans="2:18">
      <c r="B81" s="80" t="s">
        <v>1229</v>
      </c>
      <c r="I81" s="82">
        <v>0</v>
      </c>
      <c r="M81" s="81">
        <v>0</v>
      </c>
      <c r="N81" s="82">
        <v>0</v>
      </c>
      <c r="P81" s="82">
        <v>0</v>
      </c>
      <c r="Q81" s="81">
        <v>0</v>
      </c>
      <c r="R81" s="81">
        <v>0</v>
      </c>
    </row>
    <row r="82" spans="2:18">
      <c r="B82" t="s">
        <v>237</v>
      </c>
      <c r="D82" t="s">
        <v>237</v>
      </c>
      <c r="F82" t="s">
        <v>237</v>
      </c>
      <c r="I82" s="78">
        <v>0</v>
      </c>
      <c r="J82" t="s">
        <v>237</v>
      </c>
      <c r="K82" t="s">
        <v>237</v>
      </c>
      <c r="L82" s="79">
        <v>0</v>
      </c>
      <c r="M82" s="79">
        <v>0</v>
      </c>
      <c r="N82" s="78">
        <v>0</v>
      </c>
      <c r="O82" s="78">
        <v>0</v>
      </c>
      <c r="P82" s="78">
        <v>0</v>
      </c>
      <c r="Q82" s="79">
        <v>0</v>
      </c>
      <c r="R82" s="79">
        <v>0</v>
      </c>
    </row>
    <row r="83" spans="2:18">
      <c r="B83" s="80" t="s">
        <v>1230</v>
      </c>
      <c r="I83" s="82">
        <v>0</v>
      </c>
      <c r="M83" s="81">
        <v>0</v>
      </c>
      <c r="N83" s="82">
        <v>0</v>
      </c>
      <c r="P83" s="82">
        <v>0</v>
      </c>
      <c r="Q83" s="81">
        <v>0</v>
      </c>
      <c r="R83" s="81">
        <v>0</v>
      </c>
    </row>
    <row r="84" spans="2:18">
      <c r="B84" t="s">
        <v>237</v>
      </c>
      <c r="D84" t="s">
        <v>237</v>
      </c>
      <c r="F84" t="s">
        <v>237</v>
      </c>
      <c r="I84" s="78">
        <v>0</v>
      </c>
      <c r="J84" t="s">
        <v>237</v>
      </c>
      <c r="K84" t="s">
        <v>237</v>
      </c>
      <c r="L84" s="79">
        <v>0</v>
      </c>
      <c r="M84" s="79">
        <v>0</v>
      </c>
      <c r="N84" s="78">
        <v>0</v>
      </c>
      <c r="O84" s="78">
        <v>0</v>
      </c>
      <c r="P84" s="78">
        <v>0</v>
      </c>
      <c r="Q84" s="79">
        <v>0</v>
      </c>
      <c r="R84" s="79">
        <v>0</v>
      </c>
    </row>
    <row r="85" spans="2:18">
      <c r="B85" s="80" t="s">
        <v>242</v>
      </c>
      <c r="I85" s="82">
        <v>0</v>
      </c>
      <c r="M85" s="81">
        <v>0</v>
      </c>
      <c r="N85" s="82">
        <v>0</v>
      </c>
      <c r="P85" s="82">
        <v>0</v>
      </c>
      <c r="Q85" s="81">
        <v>0</v>
      </c>
      <c r="R85" s="81">
        <v>0</v>
      </c>
    </row>
    <row r="86" spans="2:18">
      <c r="B86" s="80" t="s">
        <v>1231</v>
      </c>
      <c r="I86" s="82">
        <v>0</v>
      </c>
      <c r="M86" s="81">
        <v>0</v>
      </c>
      <c r="N86" s="82">
        <v>0</v>
      </c>
      <c r="P86" s="82">
        <v>0</v>
      </c>
      <c r="Q86" s="81">
        <v>0</v>
      </c>
      <c r="R86" s="81">
        <v>0</v>
      </c>
    </row>
    <row r="87" spans="2:18">
      <c r="B87" t="s">
        <v>237</v>
      </c>
      <c r="D87" t="s">
        <v>237</v>
      </c>
      <c r="F87" t="s">
        <v>237</v>
      </c>
      <c r="I87" s="78">
        <v>0</v>
      </c>
      <c r="J87" t="s">
        <v>237</v>
      </c>
      <c r="K87" t="s">
        <v>237</v>
      </c>
      <c r="L87" s="79">
        <v>0</v>
      </c>
      <c r="M87" s="79">
        <v>0</v>
      </c>
      <c r="N87" s="78">
        <v>0</v>
      </c>
      <c r="O87" s="78">
        <v>0</v>
      </c>
      <c r="P87" s="78">
        <v>0</v>
      </c>
      <c r="Q87" s="79">
        <v>0</v>
      </c>
      <c r="R87" s="79">
        <v>0</v>
      </c>
    </row>
    <row r="88" spans="2:18">
      <c r="B88" s="80" t="s">
        <v>1090</v>
      </c>
      <c r="I88" s="82">
        <v>0</v>
      </c>
      <c r="M88" s="81">
        <v>0</v>
      </c>
      <c r="N88" s="82">
        <v>0</v>
      </c>
      <c r="P88" s="82">
        <v>0</v>
      </c>
      <c r="Q88" s="81">
        <v>0</v>
      </c>
      <c r="R88" s="81">
        <v>0</v>
      </c>
    </row>
    <row r="89" spans="2:18">
      <c r="B89" t="s">
        <v>237</v>
      </c>
      <c r="D89" t="s">
        <v>237</v>
      </c>
      <c r="F89" t="s">
        <v>237</v>
      </c>
      <c r="I89" s="78">
        <v>0</v>
      </c>
      <c r="J89" t="s">
        <v>237</v>
      </c>
      <c r="K89" t="s">
        <v>237</v>
      </c>
      <c r="L89" s="79">
        <v>0</v>
      </c>
      <c r="M89" s="79">
        <v>0</v>
      </c>
      <c r="N89" s="78">
        <v>0</v>
      </c>
      <c r="O89" s="78">
        <v>0</v>
      </c>
      <c r="P89" s="78">
        <v>0</v>
      </c>
      <c r="Q89" s="79">
        <v>0</v>
      </c>
      <c r="R89" s="79">
        <v>0</v>
      </c>
    </row>
    <row r="90" spans="2:18">
      <c r="B90" s="80" t="s">
        <v>1091</v>
      </c>
      <c r="I90" s="82">
        <v>0</v>
      </c>
      <c r="M90" s="81">
        <v>0</v>
      </c>
      <c r="N90" s="82">
        <v>0</v>
      </c>
      <c r="P90" s="82">
        <v>0</v>
      </c>
      <c r="Q90" s="81">
        <v>0</v>
      </c>
      <c r="R90" s="81">
        <v>0</v>
      </c>
    </row>
    <row r="91" spans="2:18">
      <c r="B91" t="s">
        <v>237</v>
      </c>
      <c r="D91" t="s">
        <v>237</v>
      </c>
      <c r="F91" t="s">
        <v>237</v>
      </c>
      <c r="I91" s="78">
        <v>0</v>
      </c>
      <c r="J91" t="s">
        <v>237</v>
      </c>
      <c r="K91" t="s">
        <v>237</v>
      </c>
      <c r="L91" s="79">
        <v>0</v>
      </c>
      <c r="M91" s="79">
        <v>0</v>
      </c>
      <c r="N91" s="78">
        <v>0</v>
      </c>
      <c r="O91" s="78">
        <v>0</v>
      </c>
      <c r="P91" s="78">
        <v>0</v>
      </c>
      <c r="Q91" s="79">
        <v>0</v>
      </c>
      <c r="R91" s="79">
        <v>0</v>
      </c>
    </row>
    <row r="92" spans="2:18">
      <c r="B92" s="80" t="s">
        <v>1230</v>
      </c>
      <c r="I92" s="82">
        <v>0</v>
      </c>
      <c r="M92" s="81">
        <v>0</v>
      </c>
      <c r="N92" s="82">
        <v>0</v>
      </c>
      <c r="P92" s="82">
        <v>0</v>
      </c>
      <c r="Q92" s="81">
        <v>0</v>
      </c>
      <c r="R92" s="81">
        <v>0</v>
      </c>
    </row>
    <row r="93" spans="2:18">
      <c r="B93" t="s">
        <v>237</v>
      </c>
      <c r="D93" t="s">
        <v>237</v>
      </c>
      <c r="F93" t="s">
        <v>237</v>
      </c>
      <c r="I93" s="78">
        <v>0</v>
      </c>
      <c r="J93" t="s">
        <v>237</v>
      </c>
      <c r="K93" t="s">
        <v>237</v>
      </c>
      <c r="L93" s="79">
        <v>0</v>
      </c>
      <c r="M93" s="79">
        <v>0</v>
      </c>
      <c r="N93" s="78">
        <v>0</v>
      </c>
      <c r="O93" s="78">
        <v>0</v>
      </c>
      <c r="P93" s="78">
        <v>0</v>
      </c>
      <c r="Q93" s="79">
        <v>0</v>
      </c>
      <c r="R93" s="79">
        <v>0</v>
      </c>
    </row>
    <row r="94" spans="2:18">
      <c r="B94" t="s">
        <v>244</v>
      </c>
    </row>
    <row r="95" spans="2:18">
      <c r="B95" t="s">
        <v>290</v>
      </c>
    </row>
    <row r="96" spans="2:18">
      <c r="B96" t="s">
        <v>291</v>
      </c>
    </row>
    <row r="97" spans="2:2">
      <c r="B97" t="s">
        <v>292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101" t="s">
        <v>153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0.31</v>
      </c>
      <c r="H11" s="7"/>
      <c r="I11" s="7"/>
      <c r="J11" s="77">
        <v>4.7300000000000002E-2</v>
      </c>
      <c r="K11" s="76">
        <v>1650000</v>
      </c>
      <c r="L11" s="7"/>
      <c r="M11" s="76">
        <v>6575.4322217999998</v>
      </c>
      <c r="N11" s="77">
        <v>1</v>
      </c>
      <c r="O11" s="77">
        <v>4.5699999999999998E-2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209</v>
      </c>
      <c r="G12" s="82">
        <v>0.31</v>
      </c>
      <c r="J12" s="81">
        <v>4.7300000000000002E-2</v>
      </c>
      <c r="K12" s="82">
        <v>1650000</v>
      </c>
      <c r="M12" s="82">
        <v>6575.4322217999998</v>
      </c>
      <c r="N12" s="81">
        <v>1</v>
      </c>
      <c r="O12" s="81">
        <v>4.5699999999999998E-2</v>
      </c>
    </row>
    <row r="13" spans="2:64">
      <c r="B13" s="80" t="s">
        <v>946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237</v>
      </c>
      <c r="C14" t="s">
        <v>237</v>
      </c>
      <c r="E14" t="s">
        <v>237</v>
      </c>
      <c r="G14" s="78">
        <v>0</v>
      </c>
      <c r="H14" t="s">
        <v>237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947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237</v>
      </c>
      <c r="C16" t="s">
        <v>237</v>
      </c>
      <c r="E16" t="s">
        <v>237</v>
      </c>
      <c r="G16" s="78">
        <v>0</v>
      </c>
      <c r="H16" t="s">
        <v>237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1232</v>
      </c>
      <c r="G17" s="82">
        <v>0.31</v>
      </c>
      <c r="J17" s="81">
        <v>4.7300000000000002E-2</v>
      </c>
      <c r="K17" s="82">
        <v>1650000</v>
      </c>
      <c r="M17" s="82">
        <v>6575.4322217999998</v>
      </c>
      <c r="N17" s="81">
        <v>1</v>
      </c>
      <c r="O17" s="81">
        <v>4.5699999999999998E-2</v>
      </c>
    </row>
    <row r="18" spans="2:15">
      <c r="B18" t="s">
        <v>1233</v>
      </c>
      <c r="C18" t="s">
        <v>1234</v>
      </c>
      <c r="D18" t="s">
        <v>213</v>
      </c>
      <c r="E18" t="s">
        <v>214</v>
      </c>
      <c r="F18" t="s">
        <v>215</v>
      </c>
      <c r="G18" s="78">
        <v>0.43</v>
      </c>
      <c r="H18" t="s">
        <v>106</v>
      </c>
      <c r="I18" s="79">
        <v>6.4500000000000002E-2</v>
      </c>
      <c r="J18" s="79">
        <v>6.5000000000000002E-2</v>
      </c>
      <c r="K18" s="78">
        <v>1200000</v>
      </c>
      <c r="L18" s="78">
        <v>103.7285</v>
      </c>
      <c r="M18" s="78">
        <v>4791.011958</v>
      </c>
      <c r="N18" s="79">
        <v>0.72860000000000003</v>
      </c>
      <c r="O18" s="79">
        <v>3.3300000000000003E-2</v>
      </c>
    </row>
    <row r="19" spans="2:15">
      <c r="B19" t="s">
        <v>1235</v>
      </c>
      <c r="C19" t="s">
        <v>1236</v>
      </c>
      <c r="D19" t="s">
        <v>213</v>
      </c>
      <c r="E19" t="s">
        <v>1237</v>
      </c>
      <c r="F19" t="s">
        <v>483</v>
      </c>
      <c r="H19" t="s">
        <v>106</v>
      </c>
      <c r="I19" s="79">
        <v>620</v>
      </c>
      <c r="J19" s="79">
        <v>0</v>
      </c>
      <c r="K19" s="78">
        <v>450000</v>
      </c>
      <c r="L19" s="78">
        <v>103.0236</v>
      </c>
      <c r="M19" s="78">
        <v>1784.4202637999999</v>
      </c>
      <c r="N19" s="79">
        <v>0.27139999999999997</v>
      </c>
      <c r="O19" s="79">
        <v>1.24E-2</v>
      </c>
    </row>
    <row r="20" spans="2:15">
      <c r="B20" s="80" t="s">
        <v>1238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237</v>
      </c>
      <c r="C21" t="s">
        <v>237</v>
      </c>
      <c r="E21" t="s">
        <v>237</v>
      </c>
      <c r="G21" s="78">
        <v>0</v>
      </c>
      <c r="H21" t="s">
        <v>237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564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237</v>
      </c>
      <c r="C23" t="s">
        <v>237</v>
      </c>
      <c r="E23" t="s">
        <v>237</v>
      </c>
      <c r="G23" s="78">
        <v>0</v>
      </c>
      <c r="H23" t="s">
        <v>237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242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237</v>
      </c>
      <c r="C25" t="s">
        <v>237</v>
      </c>
      <c r="E25" t="s">
        <v>237</v>
      </c>
      <c r="G25" s="78">
        <v>0</v>
      </c>
      <c r="H25" t="s">
        <v>237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244</v>
      </c>
    </row>
    <row r="27" spans="2:15">
      <c r="B27" t="s">
        <v>290</v>
      </c>
    </row>
    <row r="28" spans="2:15">
      <c r="B28" t="s">
        <v>291</v>
      </c>
    </row>
    <row r="29" spans="2:15">
      <c r="B29" t="s">
        <v>292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60"/>
  <sheetViews>
    <sheetView rightToLeft="1" workbookViewId="0">
      <selection activeCell="O31" sqref="O3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101" t="s">
        <v>156</v>
      </c>
      <c r="C7" s="102"/>
      <c r="D7" s="102"/>
      <c r="E7" s="102"/>
      <c r="F7" s="102"/>
      <c r="G7" s="102"/>
      <c r="H7" s="102"/>
      <c r="I7" s="102"/>
      <c r="J7" s="103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0</v>
      </c>
      <c r="F11" s="7"/>
      <c r="G11" s="76">
        <v>23541.735221999599</v>
      </c>
      <c r="H11" s="77">
        <v>1</v>
      </c>
      <c r="I11" s="77">
        <v>0.1636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209</v>
      </c>
      <c r="E12" s="81">
        <v>0</v>
      </c>
      <c r="F12" s="19"/>
      <c r="G12" s="82">
        <v>23541.735221999599</v>
      </c>
      <c r="H12" s="81">
        <v>1</v>
      </c>
      <c r="I12" s="81">
        <v>0.1636</v>
      </c>
    </row>
    <row r="13" spans="2:55" ht="18.75" thickBot="1">
      <c r="B13" s="80" t="s">
        <v>1239</v>
      </c>
      <c r="E13" s="81">
        <v>0</v>
      </c>
      <c r="F13" s="19"/>
      <c r="G13" s="82">
        <v>23541.735221999599</v>
      </c>
      <c r="H13" s="81">
        <v>1</v>
      </c>
      <c r="I13" s="81">
        <v>0.1636</v>
      </c>
    </row>
    <row r="14" spans="2:55">
      <c r="B14" s="104" t="s">
        <v>1276</v>
      </c>
      <c r="C14" s="105">
        <v>45047</v>
      </c>
      <c r="D14" s="106" t="s">
        <v>1277</v>
      </c>
      <c r="E14" s="107">
        <v>0.10138248847926268</v>
      </c>
      <c r="F14" s="108" t="s">
        <v>102</v>
      </c>
      <c r="G14" s="109">
        <v>648.83181519628909</v>
      </c>
      <c r="H14" s="107">
        <v>2.7560917199933501E-2</v>
      </c>
      <c r="I14" s="110">
        <v>4.5078981785846945E-3</v>
      </c>
      <c r="J14" s="111" t="s">
        <v>1292</v>
      </c>
    </row>
    <row r="15" spans="2:55">
      <c r="B15" s="112" t="s">
        <v>1278</v>
      </c>
      <c r="C15" s="113">
        <v>45047</v>
      </c>
      <c r="D15" t="s">
        <v>1277</v>
      </c>
      <c r="E15" s="114">
        <v>0.1100000000000001</v>
      </c>
      <c r="F15" s="115" t="s">
        <v>102</v>
      </c>
      <c r="G15" s="116">
        <v>1205.3611964315999</v>
      </c>
      <c r="H15" s="114">
        <v>5.1201034463474793E-2</v>
      </c>
      <c r="I15" s="117">
        <v>8.3745054028937418E-3</v>
      </c>
      <c r="J15" s="118" t="s">
        <v>1293</v>
      </c>
    </row>
    <row r="16" spans="2:55">
      <c r="B16" s="112" t="s">
        <v>1279</v>
      </c>
      <c r="C16" s="113">
        <v>45047</v>
      </c>
      <c r="D16" t="s">
        <v>1277</v>
      </c>
      <c r="E16" s="114">
        <v>4.7021943573667624E-2</v>
      </c>
      <c r="F16" s="115" t="s">
        <v>102</v>
      </c>
      <c r="G16" s="116">
        <v>1813.4713495862809</v>
      </c>
      <c r="H16" s="114">
        <v>7.7032186985588197E-2</v>
      </c>
      <c r="I16" s="117">
        <v>1.2599481101650946E-2</v>
      </c>
      <c r="J16" s="118" t="s">
        <v>1294</v>
      </c>
    </row>
    <row r="17" spans="2:10">
      <c r="B17" s="112" t="s">
        <v>1280</v>
      </c>
      <c r="C17" s="113">
        <v>45047</v>
      </c>
      <c r="D17" t="s">
        <v>1277</v>
      </c>
      <c r="E17" s="114">
        <v>7.8947368421052655E-2</v>
      </c>
      <c r="F17" s="115" t="s">
        <v>102</v>
      </c>
      <c r="G17" s="116">
        <v>556.52938123531078</v>
      </c>
      <c r="H17" s="114">
        <v>2.3640117263541292E-2</v>
      </c>
      <c r="I17" s="117">
        <v>3.8666072243090481E-3</v>
      </c>
      <c r="J17" s="118" t="s">
        <v>1295</v>
      </c>
    </row>
    <row r="18" spans="2:10">
      <c r="B18" s="112" t="s">
        <v>1281</v>
      </c>
      <c r="C18" s="113">
        <v>44866</v>
      </c>
      <c r="D18" t="s">
        <v>1277</v>
      </c>
      <c r="E18" s="114">
        <v>0</v>
      </c>
      <c r="F18" s="115" t="s">
        <v>102</v>
      </c>
      <c r="G18" s="116">
        <v>2334.7086237188646</v>
      </c>
      <c r="H18" s="114">
        <v>9.9173174861685406E-2</v>
      </c>
      <c r="I18" s="117">
        <v>1.6220888843442836E-2</v>
      </c>
      <c r="J18" s="118" t="s">
        <v>1296</v>
      </c>
    </row>
    <row r="19" spans="2:10">
      <c r="B19" s="112" t="s">
        <v>1282</v>
      </c>
      <c r="C19" s="113">
        <v>44958</v>
      </c>
      <c r="D19" t="s">
        <v>1277</v>
      </c>
      <c r="E19" s="114">
        <v>4.658385093167694E-2</v>
      </c>
      <c r="F19" s="115" t="s">
        <v>102</v>
      </c>
      <c r="G19" s="116">
        <v>1829.7600144029241</v>
      </c>
      <c r="H19" s="114">
        <v>7.7724092856716234E-2</v>
      </c>
      <c r="I19" s="117">
        <v>1.2712650093581941E-2</v>
      </c>
      <c r="J19" s="118" t="s">
        <v>1297</v>
      </c>
    </row>
    <row r="20" spans="2:10">
      <c r="B20" s="112" t="s">
        <v>1283</v>
      </c>
      <c r="C20" s="113">
        <v>44958</v>
      </c>
      <c r="D20" t="s">
        <v>1277</v>
      </c>
      <c r="E20" s="114">
        <v>0.20178571428571423</v>
      </c>
      <c r="F20" s="115" t="s">
        <v>102</v>
      </c>
      <c r="G20" s="116">
        <v>3654.0904738669674</v>
      </c>
      <c r="H20" s="114">
        <v>0.15521755042305646</v>
      </c>
      <c r="I20" s="117">
        <v>2.5387577189853554E-2</v>
      </c>
      <c r="J20" s="118" t="s">
        <v>1298</v>
      </c>
    </row>
    <row r="21" spans="2:10">
      <c r="B21" s="112" t="s">
        <v>1284</v>
      </c>
      <c r="C21" s="113">
        <v>44958</v>
      </c>
      <c r="D21" t="s">
        <v>1277</v>
      </c>
      <c r="E21" s="114">
        <v>0.10448895434462435</v>
      </c>
      <c r="F21" s="115" t="s">
        <v>102</v>
      </c>
      <c r="G21" s="116">
        <v>734.61822348267845</v>
      </c>
      <c r="H21" s="114">
        <v>3.1204931011040448E-2</v>
      </c>
      <c r="I21" s="117">
        <v>5.1039176471191485E-3</v>
      </c>
      <c r="J21" s="118" t="s">
        <v>1299</v>
      </c>
    </row>
    <row r="22" spans="2:10">
      <c r="B22" s="112" t="s">
        <v>1285</v>
      </c>
      <c r="C22" s="113">
        <v>45139</v>
      </c>
      <c r="D22" t="s">
        <v>1277</v>
      </c>
      <c r="E22" s="114">
        <v>-2.4316109422492405E-2</v>
      </c>
      <c r="F22" s="115" t="s">
        <v>102</v>
      </c>
      <c r="G22" s="116">
        <v>1742.8871353808267</v>
      </c>
      <c r="H22" s="114">
        <v>7.403392821070004E-2</v>
      </c>
      <c r="I22" s="117">
        <v>1.2109082136616626E-2</v>
      </c>
      <c r="J22" s="118" t="s">
        <v>1300</v>
      </c>
    </row>
    <row r="23" spans="2:10">
      <c r="B23" s="112" t="s">
        <v>1286</v>
      </c>
      <c r="C23" s="113">
        <v>45139</v>
      </c>
      <c r="D23" t="s">
        <v>1277</v>
      </c>
      <c r="E23" s="114">
        <v>7.5907590759075827E-2</v>
      </c>
      <c r="F23" s="115" t="s">
        <v>102</v>
      </c>
      <c r="G23" s="116">
        <v>1770.0349100752321</v>
      </c>
      <c r="H23" s="114">
        <v>7.5187104662580093E-2</v>
      </c>
      <c r="I23" s="117">
        <v>1.2297697123168288E-2</v>
      </c>
      <c r="J23" s="118" t="s">
        <v>1301</v>
      </c>
    </row>
    <row r="24" spans="2:10">
      <c r="B24" s="112" t="s">
        <v>1287</v>
      </c>
      <c r="C24" s="113">
        <v>45139</v>
      </c>
      <c r="D24" t="s">
        <v>1277</v>
      </c>
      <c r="E24" s="114">
        <v>4.081632653061229E-2</v>
      </c>
      <c r="F24" s="115" t="s">
        <v>102</v>
      </c>
      <c r="G24" s="116">
        <v>138.45365094146754</v>
      </c>
      <c r="H24" s="114">
        <v>5.8811999045883202E-3</v>
      </c>
      <c r="I24" s="117">
        <v>9.6193643141347031E-4</v>
      </c>
      <c r="J24" s="118" t="s">
        <v>1302</v>
      </c>
    </row>
    <row r="25" spans="2:10">
      <c r="B25" s="112" t="s">
        <v>1288</v>
      </c>
      <c r="C25" s="113">
        <v>45139</v>
      </c>
      <c r="D25" t="s">
        <v>1277</v>
      </c>
      <c r="E25" s="114">
        <v>7.9411764705882293E-2</v>
      </c>
      <c r="F25" s="115" t="s">
        <v>102</v>
      </c>
      <c r="G25" s="116">
        <v>1992.6466625693563</v>
      </c>
      <c r="H25" s="114">
        <v>8.4643151567996608E-2</v>
      </c>
      <c r="I25" s="117">
        <v>1.3844340012891906E-2</v>
      </c>
      <c r="J25" s="118" t="s">
        <v>1303</v>
      </c>
    </row>
    <row r="26" spans="2:10">
      <c r="B26" s="112" t="s">
        <v>1289</v>
      </c>
      <c r="C26" s="113">
        <v>45139</v>
      </c>
      <c r="D26" t="s">
        <v>1277</v>
      </c>
      <c r="E26" s="114">
        <v>4.0525739320919962E-2</v>
      </c>
      <c r="F26" s="115" t="s">
        <v>102</v>
      </c>
      <c r="G26" s="116">
        <v>4126.4617535496218</v>
      </c>
      <c r="H26" s="114">
        <v>0.17528282068576959</v>
      </c>
      <c r="I26" s="117">
        <v>2.8669477955852455E-2</v>
      </c>
      <c r="J26" s="118" t="s">
        <v>1304</v>
      </c>
    </row>
    <row r="27" spans="2:10">
      <c r="B27" s="112" t="s">
        <v>1290</v>
      </c>
      <c r="C27" s="113">
        <v>44866</v>
      </c>
      <c r="D27" t="s">
        <v>1277</v>
      </c>
      <c r="E27" s="114">
        <v>1.4705882352941124E-2</v>
      </c>
      <c r="F27" s="115" t="s">
        <v>102</v>
      </c>
      <c r="G27" s="116">
        <v>842.93840426128781</v>
      </c>
      <c r="H27" s="114">
        <v>3.5806128830875958E-2</v>
      </c>
      <c r="I27" s="117">
        <v>5.8564953324290701E-3</v>
      </c>
      <c r="J27" s="118" t="s">
        <v>1305</v>
      </c>
    </row>
    <row r="28" spans="2:10" ht="18.75" thickBot="1">
      <c r="B28" s="119" t="s">
        <v>1291</v>
      </c>
      <c r="C28" s="120">
        <v>45139</v>
      </c>
      <c r="D28" s="121" t="s">
        <v>1277</v>
      </c>
      <c r="E28" s="122">
        <v>0.15833333333333344</v>
      </c>
      <c r="F28" s="123" t="s">
        <v>102</v>
      </c>
      <c r="G28" s="124">
        <v>150.94162730089403</v>
      </c>
      <c r="H28" s="122">
        <v>6.4116610724531493E-3</v>
      </c>
      <c r="I28" s="125">
        <v>1.0486993252272344E-3</v>
      </c>
      <c r="J28" s="126" t="s">
        <v>1306</v>
      </c>
    </row>
    <row r="29" spans="2:10">
      <c r="B29" s="80" t="s">
        <v>1240</v>
      </c>
      <c r="E29" s="81">
        <v>0</v>
      </c>
      <c r="F29" s="19"/>
      <c r="G29" s="82">
        <v>0</v>
      </c>
      <c r="H29" s="81">
        <v>0</v>
      </c>
      <c r="I29" s="81">
        <v>0</v>
      </c>
    </row>
    <row r="30" spans="2:10">
      <c r="B30" t="s">
        <v>237</v>
      </c>
      <c r="E30" s="79">
        <v>0</v>
      </c>
      <c r="F30" t="s">
        <v>237</v>
      </c>
      <c r="G30" s="78">
        <v>0</v>
      </c>
      <c r="H30" s="79">
        <v>0</v>
      </c>
      <c r="I30" s="79">
        <v>0</v>
      </c>
    </row>
    <row r="31" spans="2:10">
      <c r="B31" s="80" t="s">
        <v>242</v>
      </c>
      <c r="E31" s="81">
        <v>0</v>
      </c>
      <c r="F31" s="19"/>
      <c r="G31" s="82">
        <v>0</v>
      </c>
      <c r="H31" s="81">
        <v>0</v>
      </c>
      <c r="I31" s="81">
        <v>0</v>
      </c>
    </row>
    <row r="32" spans="2:10">
      <c r="B32" s="80" t="s">
        <v>1239</v>
      </c>
      <c r="E32" s="81">
        <v>0</v>
      </c>
      <c r="F32" s="19"/>
      <c r="G32" s="82">
        <v>0</v>
      </c>
      <c r="H32" s="81">
        <v>0</v>
      </c>
      <c r="I32" s="81">
        <v>0</v>
      </c>
    </row>
    <row r="33" spans="2:9">
      <c r="B33" t="s">
        <v>237</v>
      </c>
      <c r="E33" s="79">
        <v>0</v>
      </c>
      <c r="F33" t="s">
        <v>237</v>
      </c>
      <c r="G33" s="78">
        <v>0</v>
      </c>
      <c r="H33" s="79">
        <v>0</v>
      </c>
      <c r="I33" s="79">
        <v>0</v>
      </c>
    </row>
    <row r="34" spans="2:9">
      <c r="B34" s="80" t="s">
        <v>1240</v>
      </c>
      <c r="E34" s="81">
        <v>0</v>
      </c>
      <c r="F34" s="19"/>
      <c r="G34" s="82">
        <v>0</v>
      </c>
      <c r="H34" s="81">
        <v>0</v>
      </c>
      <c r="I34" s="81">
        <v>0</v>
      </c>
    </row>
    <row r="35" spans="2:9">
      <c r="B35" t="s">
        <v>237</v>
      </c>
      <c r="E35" s="79">
        <v>0</v>
      </c>
      <c r="F35" t="s">
        <v>237</v>
      </c>
      <c r="G35" s="78">
        <v>0</v>
      </c>
      <c r="H35" s="79">
        <v>0</v>
      </c>
      <c r="I35" s="79">
        <v>0</v>
      </c>
    </row>
    <row r="36" spans="2:9">
      <c r="F36" s="19"/>
      <c r="G36" s="19"/>
      <c r="H36" s="19"/>
    </row>
    <row r="37" spans="2:9">
      <c r="F37" s="19"/>
      <c r="G37" s="19"/>
      <c r="H37" s="19"/>
    </row>
    <row r="38" spans="2:9">
      <c r="F38" s="19"/>
      <c r="G38" s="19"/>
      <c r="H38" s="19"/>
    </row>
    <row r="39" spans="2:9">
      <c r="F39" s="19"/>
      <c r="G39" s="19"/>
      <c r="H39" s="19"/>
    </row>
    <row r="40" spans="2:9">
      <c r="F40" s="19"/>
      <c r="G40" s="19"/>
      <c r="H40" s="19"/>
    </row>
    <row r="41" spans="2:9">
      <c r="F41" s="19"/>
      <c r="G41" s="19"/>
      <c r="H41" s="19"/>
    </row>
    <row r="42" spans="2:9">
      <c r="F42" s="19"/>
      <c r="G42" s="19"/>
      <c r="H42" s="19"/>
    </row>
    <row r="43" spans="2:9">
      <c r="F43" s="19"/>
      <c r="G43" s="19"/>
      <c r="H43" s="19"/>
    </row>
    <row r="44" spans="2:9">
      <c r="F44" s="19"/>
      <c r="G44" s="19"/>
      <c r="H44" s="19"/>
    </row>
    <row r="45" spans="2:9">
      <c r="F45" s="19"/>
      <c r="G45" s="19"/>
      <c r="H45" s="19"/>
    </row>
    <row r="46" spans="2:9">
      <c r="F46" s="19"/>
      <c r="G46" s="19"/>
      <c r="H46" s="19"/>
    </row>
    <row r="47" spans="2:9">
      <c r="F47" s="19"/>
      <c r="G47" s="19"/>
      <c r="H47" s="19"/>
    </row>
    <row r="48" spans="2:9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  <row r="850" spans="6:8">
      <c r="F850" s="19"/>
      <c r="G850" s="19"/>
      <c r="H850" s="19"/>
    </row>
    <row r="851" spans="6:8">
      <c r="F851" s="19"/>
      <c r="G851" s="19"/>
      <c r="H851" s="19"/>
    </row>
    <row r="852" spans="6:8">
      <c r="F852" s="19"/>
      <c r="G852" s="19"/>
      <c r="H852" s="19"/>
    </row>
    <row r="853" spans="6:8">
      <c r="F853" s="19"/>
      <c r="G853" s="19"/>
      <c r="H853" s="19"/>
    </row>
    <row r="854" spans="6:8">
      <c r="F854" s="19"/>
      <c r="G854" s="19"/>
      <c r="H854" s="19"/>
    </row>
    <row r="855" spans="6:8">
      <c r="F855" s="19"/>
      <c r="G855" s="19"/>
      <c r="H855" s="19"/>
    </row>
    <row r="856" spans="6:8">
      <c r="F856" s="19"/>
      <c r="G856" s="19"/>
      <c r="H856" s="19"/>
    </row>
    <row r="857" spans="6:8">
      <c r="F857" s="19"/>
      <c r="G857" s="19"/>
      <c r="H857" s="19"/>
    </row>
    <row r="858" spans="6:8">
      <c r="F858" s="19"/>
      <c r="G858" s="19"/>
      <c r="H858" s="19"/>
    </row>
    <row r="859" spans="6:8">
      <c r="F859" s="19"/>
      <c r="G859" s="19"/>
      <c r="H859" s="19"/>
    </row>
    <row r="860" spans="6:8">
      <c r="F860" s="19"/>
      <c r="G860" s="19"/>
      <c r="H860" s="19"/>
    </row>
  </sheetData>
  <mergeCells count="1">
    <mergeCell ref="B7:J7"/>
  </mergeCells>
  <dataValidations count="1">
    <dataValidation allowBlank="1" showInputMessage="1" showErrorMessage="1" sqref="B1:J13 B29:J1048576 K1:XFD1048576 A1:A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101" t="s">
        <v>162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209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237</v>
      </c>
      <c r="D13" t="s">
        <v>237</v>
      </c>
      <c r="E13" s="19"/>
      <c r="F13" s="79">
        <v>0</v>
      </c>
      <c r="G13" t="s">
        <v>237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237</v>
      </c>
      <c r="D15" t="s">
        <v>237</v>
      </c>
      <c r="E15" s="19"/>
      <c r="F15" s="79">
        <v>0</v>
      </c>
      <c r="G15" t="s">
        <v>237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101" t="s">
        <v>167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1031.866765622</v>
      </c>
      <c r="J11" s="77">
        <v>1</v>
      </c>
      <c r="K11" s="77">
        <v>7.1999999999999998E-3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209</v>
      </c>
      <c r="C12" s="15"/>
      <c r="D12" s="15"/>
      <c r="E12" s="15"/>
      <c r="F12" s="15"/>
      <c r="G12" s="15"/>
      <c r="H12" s="81">
        <v>0</v>
      </c>
      <c r="I12" s="82">
        <v>467.64289485199998</v>
      </c>
      <c r="J12" s="81">
        <v>0.45319999999999999</v>
      </c>
      <c r="K12" s="81">
        <v>3.2000000000000002E-3</v>
      </c>
    </row>
    <row r="13" spans="2:60">
      <c r="B13" t="s">
        <v>1241</v>
      </c>
      <c r="C13" t="s">
        <v>1242</v>
      </c>
      <c r="D13" t="s">
        <v>237</v>
      </c>
      <c r="E13" t="s">
        <v>447</v>
      </c>
      <c r="F13" s="79">
        <v>0</v>
      </c>
      <c r="G13" t="s">
        <v>102</v>
      </c>
      <c r="H13" s="79">
        <v>0</v>
      </c>
      <c r="I13" s="78">
        <v>0.25846000000000002</v>
      </c>
      <c r="J13" s="79">
        <v>2.9999999999999997E-4</v>
      </c>
      <c r="K13" s="79">
        <v>0</v>
      </c>
    </row>
    <row r="14" spans="2:60">
      <c r="B14" t="s">
        <v>1243</v>
      </c>
      <c r="C14" t="s">
        <v>1244</v>
      </c>
      <c r="D14" t="s">
        <v>237</v>
      </c>
      <c r="E14" t="s">
        <v>447</v>
      </c>
      <c r="F14" s="79">
        <v>0</v>
      </c>
      <c r="G14" t="s">
        <v>102</v>
      </c>
      <c r="H14" s="79">
        <v>0</v>
      </c>
      <c r="I14" s="78">
        <v>-2.7999999999999998E-4</v>
      </c>
      <c r="J14" s="79">
        <v>0</v>
      </c>
      <c r="K14" s="79">
        <v>0</v>
      </c>
    </row>
    <row r="15" spans="2:60">
      <c r="B15" t="s">
        <v>1245</v>
      </c>
      <c r="C15" t="s">
        <v>1246</v>
      </c>
      <c r="D15" t="s">
        <v>237</v>
      </c>
      <c r="E15" t="s">
        <v>447</v>
      </c>
      <c r="F15" s="79">
        <v>0</v>
      </c>
      <c r="G15" t="s">
        <v>102</v>
      </c>
      <c r="H15" s="79">
        <v>0</v>
      </c>
      <c r="I15" s="78">
        <v>-2.7999999999999998E-4</v>
      </c>
      <c r="J15" s="79">
        <v>0</v>
      </c>
      <c r="K15" s="79">
        <v>0</v>
      </c>
    </row>
    <row r="16" spans="2:60">
      <c r="B16" t="s">
        <v>1247</v>
      </c>
      <c r="C16" t="s">
        <v>1248</v>
      </c>
      <c r="D16" t="s">
        <v>237</v>
      </c>
      <c r="E16" t="s">
        <v>215</v>
      </c>
      <c r="F16" s="79">
        <v>0</v>
      </c>
      <c r="G16" t="s">
        <v>207</v>
      </c>
      <c r="H16" s="79">
        <v>0</v>
      </c>
      <c r="I16" s="78">
        <v>124.00777914</v>
      </c>
      <c r="J16" s="79">
        <v>0.1202</v>
      </c>
      <c r="K16" s="79">
        <v>8.9999999999999998E-4</v>
      </c>
    </row>
    <row r="17" spans="2:11">
      <c r="B17" t="s">
        <v>1249</v>
      </c>
      <c r="C17" t="s">
        <v>1250</v>
      </c>
      <c r="D17" t="s">
        <v>237</v>
      </c>
      <c r="E17" t="s">
        <v>215</v>
      </c>
      <c r="F17" s="79">
        <v>0</v>
      </c>
      <c r="G17" t="s">
        <v>205</v>
      </c>
      <c r="H17" s="79">
        <v>0</v>
      </c>
      <c r="I17" s="78">
        <v>343.37721571200001</v>
      </c>
      <c r="J17" s="79">
        <v>0.33279999999999998</v>
      </c>
      <c r="K17" s="79">
        <v>2.3999999999999998E-3</v>
      </c>
    </row>
    <row r="18" spans="2:11">
      <c r="B18" s="80" t="s">
        <v>242</v>
      </c>
      <c r="D18" s="19"/>
      <c r="E18" s="19"/>
      <c r="F18" s="19"/>
      <c r="G18" s="19"/>
      <c r="H18" s="81">
        <v>0</v>
      </c>
      <c r="I18" s="82">
        <v>564.22387076999996</v>
      </c>
      <c r="J18" s="81">
        <v>0.54679999999999995</v>
      </c>
      <c r="K18" s="81">
        <v>3.8999999999999998E-3</v>
      </c>
    </row>
    <row r="19" spans="2:11">
      <c r="B19" t="s">
        <v>1251</v>
      </c>
      <c r="C19" t="s">
        <v>1252</v>
      </c>
      <c r="D19" t="s">
        <v>237</v>
      </c>
      <c r="E19" t="s">
        <v>215</v>
      </c>
      <c r="F19" s="79">
        <v>0</v>
      </c>
      <c r="G19" t="s">
        <v>106</v>
      </c>
      <c r="H19" s="79">
        <v>0</v>
      </c>
      <c r="I19" s="78">
        <v>564.22387076999996</v>
      </c>
      <c r="J19" s="79">
        <v>0.54679999999999995</v>
      </c>
      <c r="K19" s="79">
        <v>3.8999999999999998E-3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38"/>
  <sheetViews>
    <sheetView rightToLeft="1" topLeftCell="A7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101" t="s">
        <v>169</v>
      </c>
      <c r="C7" s="102"/>
      <c r="D7" s="102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C12+C21</f>
        <v>6532.788077807938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209</v>
      </c>
      <c r="C12" s="82">
        <f>SUM(C13:C20)</f>
        <v>1391.70865</v>
      </c>
    </row>
    <row r="13" spans="2:17">
      <c r="B13" s="84" t="s">
        <v>1253</v>
      </c>
      <c r="C13" s="85">
        <v>24.056249999999999</v>
      </c>
    </row>
    <row r="14" spans="2:17">
      <c r="B14" s="84" t="s">
        <v>1254</v>
      </c>
      <c r="C14" s="85">
        <v>21.554400000000001</v>
      </c>
    </row>
    <row r="15" spans="2:17">
      <c r="B15" s="84" t="s">
        <v>1255</v>
      </c>
      <c r="C15" s="85">
        <v>49.994</v>
      </c>
    </row>
    <row r="16" spans="2:17">
      <c r="B16" s="84" t="s">
        <v>997</v>
      </c>
      <c r="C16" s="85">
        <v>402.85700000000003</v>
      </c>
    </row>
    <row r="17" spans="2:3">
      <c r="B17" s="84" t="s">
        <v>1256</v>
      </c>
      <c r="C17" s="85">
        <v>170</v>
      </c>
    </row>
    <row r="18" spans="2:3">
      <c r="B18" s="84" t="s">
        <v>1257</v>
      </c>
      <c r="C18" s="85">
        <v>230.94</v>
      </c>
    </row>
    <row r="19" spans="2:3">
      <c r="B19" s="84" t="s">
        <v>1258</v>
      </c>
      <c r="C19" s="85">
        <v>286.69299999999998</v>
      </c>
    </row>
    <row r="20" spans="2:3">
      <c r="B20" s="84" t="s">
        <v>1259</v>
      </c>
      <c r="C20" s="85">
        <v>205.614</v>
      </c>
    </row>
    <row r="21" spans="2:3">
      <c r="B21" s="80" t="s">
        <v>242</v>
      </c>
      <c r="C21" s="82">
        <f>SUM(C22:C38)</f>
        <v>5141.0794278079384</v>
      </c>
    </row>
    <row r="22" spans="2:3">
      <c r="B22" s="84" t="s">
        <v>1260</v>
      </c>
      <c r="C22" s="86">
        <v>180.13320000000002</v>
      </c>
    </row>
    <row r="23" spans="2:3">
      <c r="B23" s="84" t="s">
        <v>1261</v>
      </c>
      <c r="C23" s="86">
        <v>92.376000000000005</v>
      </c>
    </row>
    <row r="24" spans="2:3">
      <c r="B24" s="84" t="s">
        <v>1262</v>
      </c>
      <c r="C24" s="86">
        <v>140.8734</v>
      </c>
    </row>
    <row r="25" spans="2:3">
      <c r="B25" t="s">
        <v>1035</v>
      </c>
      <c r="C25" s="86">
        <v>234.12312300000002</v>
      </c>
    </row>
    <row r="26" spans="2:3">
      <c r="B26" s="84" t="s">
        <v>1263</v>
      </c>
      <c r="C26" s="86">
        <v>46.188000000000002</v>
      </c>
    </row>
    <row r="27" spans="2:3">
      <c r="B27" s="84" t="s">
        <v>1264</v>
      </c>
      <c r="C27" s="86">
        <v>173.20500000000001</v>
      </c>
    </row>
    <row r="28" spans="2:3">
      <c r="B28" s="84" t="s">
        <v>1265</v>
      </c>
      <c r="C28" s="86">
        <v>218.23830000000001</v>
      </c>
    </row>
    <row r="29" spans="2:3">
      <c r="B29" s="84" t="s">
        <v>1266</v>
      </c>
      <c r="C29" s="86">
        <v>42.381338999999997</v>
      </c>
    </row>
    <row r="30" spans="2:3">
      <c r="B30" s="84" t="s">
        <v>1267</v>
      </c>
      <c r="C30" s="86">
        <v>146.54297700000001</v>
      </c>
    </row>
    <row r="31" spans="2:3">
      <c r="B31" s="84" t="s">
        <v>1268</v>
      </c>
      <c r="C31" s="86">
        <v>440.53729500000003</v>
      </c>
    </row>
    <row r="32" spans="2:3">
      <c r="B32" s="84" t="s">
        <v>1269</v>
      </c>
      <c r="C32" s="86">
        <v>100.074</v>
      </c>
    </row>
    <row r="33" spans="2:3">
      <c r="B33" s="84" t="s">
        <v>1270</v>
      </c>
      <c r="C33" s="86">
        <v>606.21749999999997</v>
      </c>
    </row>
    <row r="34" spans="2:3">
      <c r="B34" s="84" t="s">
        <v>1271</v>
      </c>
      <c r="C34" s="86">
        <v>58.739589000000002</v>
      </c>
    </row>
    <row r="35" spans="2:3">
      <c r="B35" s="84" t="s">
        <v>1272</v>
      </c>
      <c r="C35" s="86">
        <v>210.8026093500001</v>
      </c>
    </row>
    <row r="36" spans="2:3">
      <c r="B36" t="s">
        <v>1273</v>
      </c>
      <c r="C36" s="86">
        <v>1108.2079289999999</v>
      </c>
    </row>
    <row r="37" spans="2:3">
      <c r="B37" t="s">
        <v>1275</v>
      </c>
      <c r="C37" s="86">
        <v>845.93322000000012</v>
      </c>
    </row>
    <row r="38" spans="2:3">
      <c r="B38" s="87" t="s">
        <v>1274</v>
      </c>
      <c r="C38" s="86">
        <v>496.50594645793808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101" t="s">
        <v>173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209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237</v>
      </c>
      <c r="C14" t="s">
        <v>237</v>
      </c>
      <c r="D14" t="s">
        <v>237</v>
      </c>
      <c r="E14" t="s">
        <v>237</v>
      </c>
      <c r="H14" s="78">
        <v>0</v>
      </c>
      <c r="I14" t="s">
        <v>237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237</v>
      </c>
      <c r="C16" t="s">
        <v>237</v>
      </c>
      <c r="D16" t="s">
        <v>237</v>
      </c>
      <c r="E16" t="s">
        <v>237</v>
      </c>
      <c r="H16" s="78">
        <v>0</v>
      </c>
      <c r="I16" t="s">
        <v>237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237</v>
      </c>
      <c r="C18" t="s">
        <v>237</v>
      </c>
      <c r="D18" t="s">
        <v>237</v>
      </c>
      <c r="E18" t="s">
        <v>237</v>
      </c>
      <c r="H18" s="78">
        <v>0</v>
      </c>
      <c r="I18" t="s">
        <v>237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564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237</v>
      </c>
      <c r="C20" t="s">
        <v>237</v>
      </c>
      <c r="D20" t="s">
        <v>237</v>
      </c>
      <c r="E20" t="s">
        <v>237</v>
      </c>
      <c r="H20" s="78">
        <v>0</v>
      </c>
      <c r="I20" t="s">
        <v>237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237</v>
      </c>
      <c r="C23" t="s">
        <v>237</v>
      </c>
      <c r="D23" t="s">
        <v>237</v>
      </c>
      <c r="E23" t="s">
        <v>237</v>
      </c>
      <c r="H23" s="78">
        <v>0</v>
      </c>
      <c r="I23" t="s">
        <v>237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237</v>
      </c>
      <c r="C25" t="s">
        <v>237</v>
      </c>
      <c r="D25" t="s">
        <v>237</v>
      </c>
      <c r="E25" t="s">
        <v>237</v>
      </c>
      <c r="H25" s="78">
        <v>0</v>
      </c>
      <c r="I25" t="s">
        <v>237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244</v>
      </c>
      <c r="D26" s="16"/>
    </row>
    <row r="27" spans="2:16">
      <c r="B27" t="s">
        <v>290</v>
      </c>
      <c r="D27" s="16"/>
    </row>
    <row r="28" spans="2:16">
      <c r="B28" t="s">
        <v>292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101" t="s">
        <v>177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209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946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237</v>
      </c>
      <c r="C14" t="s">
        <v>237</v>
      </c>
      <c r="D14" t="s">
        <v>237</v>
      </c>
      <c r="E14" t="s">
        <v>237</v>
      </c>
      <c r="H14" s="78">
        <v>0</v>
      </c>
      <c r="I14" t="s">
        <v>237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947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237</v>
      </c>
      <c r="C16" t="s">
        <v>237</v>
      </c>
      <c r="D16" t="s">
        <v>237</v>
      </c>
      <c r="E16" t="s">
        <v>237</v>
      </c>
      <c r="H16" s="78">
        <v>0</v>
      </c>
      <c r="I16" t="s">
        <v>237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237</v>
      </c>
      <c r="C18" t="s">
        <v>237</v>
      </c>
      <c r="D18" t="s">
        <v>237</v>
      </c>
      <c r="E18" t="s">
        <v>237</v>
      </c>
      <c r="H18" s="78">
        <v>0</v>
      </c>
      <c r="I18" t="s">
        <v>237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564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237</v>
      </c>
      <c r="C20" t="s">
        <v>237</v>
      </c>
      <c r="D20" t="s">
        <v>237</v>
      </c>
      <c r="E20" t="s">
        <v>237</v>
      </c>
      <c r="H20" s="78">
        <v>0</v>
      </c>
      <c r="I20" t="s">
        <v>237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237</v>
      </c>
      <c r="C23" t="s">
        <v>237</v>
      </c>
      <c r="D23" t="s">
        <v>237</v>
      </c>
      <c r="E23" t="s">
        <v>237</v>
      </c>
      <c r="H23" s="78">
        <v>0</v>
      </c>
      <c r="I23" t="s">
        <v>237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237</v>
      </c>
      <c r="C25" t="s">
        <v>237</v>
      </c>
      <c r="D25" t="s">
        <v>237</v>
      </c>
      <c r="E25" t="s">
        <v>237</v>
      </c>
      <c r="H25" s="78">
        <v>0</v>
      </c>
      <c r="I25" t="s">
        <v>237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244</v>
      </c>
      <c r="D26" s="16"/>
    </row>
    <row r="27" spans="2:16">
      <c r="B27" t="s">
        <v>290</v>
      </c>
      <c r="D27" s="16"/>
    </row>
    <row r="28" spans="2:16">
      <c r="B28" t="s">
        <v>292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</row>
    <row r="7" spans="2:53" ht="27.7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5.67</v>
      </c>
      <c r="I11" s="7"/>
      <c r="J11" s="7"/>
      <c r="K11" s="77">
        <v>3.3599999999999998E-2</v>
      </c>
      <c r="L11" s="76">
        <v>24065151</v>
      </c>
      <c r="M11" s="7"/>
      <c r="N11" s="76">
        <v>0</v>
      </c>
      <c r="O11" s="76">
        <v>30648.546255640002</v>
      </c>
      <c r="P11" s="7"/>
      <c r="Q11" s="77">
        <v>1</v>
      </c>
      <c r="R11" s="77">
        <v>0.21290000000000001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209</v>
      </c>
      <c r="C12" s="16"/>
      <c r="D12" s="16"/>
      <c r="H12" s="82">
        <v>5.0599999999999996</v>
      </c>
      <c r="K12" s="81">
        <v>3.04E-2</v>
      </c>
      <c r="L12" s="82">
        <v>22265151</v>
      </c>
      <c r="N12" s="82">
        <v>0</v>
      </c>
      <c r="O12" s="82">
        <v>24212.974531</v>
      </c>
      <c r="Q12" s="81">
        <v>0.79</v>
      </c>
      <c r="R12" s="81">
        <v>0.16819999999999999</v>
      </c>
    </row>
    <row r="13" spans="2:53">
      <c r="B13" s="80" t="s">
        <v>245</v>
      </c>
      <c r="C13" s="16"/>
      <c r="D13" s="16"/>
      <c r="H13" s="82">
        <v>3.92</v>
      </c>
      <c r="K13" s="81">
        <v>1.8700000000000001E-2</v>
      </c>
      <c r="L13" s="82">
        <v>11623847</v>
      </c>
      <c r="N13" s="82">
        <v>0</v>
      </c>
      <c r="O13" s="82">
        <v>14086.294584200001</v>
      </c>
      <c r="Q13" s="81">
        <v>0.45960000000000001</v>
      </c>
      <c r="R13" s="81">
        <v>9.7900000000000001E-2</v>
      </c>
    </row>
    <row r="14" spans="2:53">
      <c r="B14" s="80" t="s">
        <v>246</v>
      </c>
      <c r="C14" s="16"/>
      <c r="D14" s="16"/>
      <c r="H14" s="82">
        <v>3.92</v>
      </c>
      <c r="K14" s="81">
        <v>1.8700000000000001E-2</v>
      </c>
      <c r="L14" s="82">
        <v>11623847</v>
      </c>
      <c r="N14" s="82">
        <v>0</v>
      </c>
      <c r="O14" s="82">
        <v>14086.294584200001</v>
      </c>
      <c r="Q14" s="81">
        <v>0.45960000000000001</v>
      </c>
      <c r="R14" s="81">
        <v>9.7900000000000001E-2</v>
      </c>
    </row>
    <row r="15" spans="2:53">
      <c r="B15" t="s">
        <v>247</v>
      </c>
      <c r="C15" t="s">
        <v>248</v>
      </c>
      <c r="D15" t="s">
        <v>100</v>
      </c>
      <c r="E15" t="s">
        <v>249</v>
      </c>
      <c r="G15" t="s">
        <v>250</v>
      </c>
      <c r="H15" s="78">
        <v>0.84</v>
      </c>
      <c r="I15" t="s">
        <v>102</v>
      </c>
      <c r="J15" s="79">
        <v>0.04</v>
      </c>
      <c r="K15" s="79">
        <v>2.0899999999999998E-2</v>
      </c>
      <c r="L15" s="78">
        <v>4130983</v>
      </c>
      <c r="M15" s="78">
        <v>140.66999999999999</v>
      </c>
      <c r="N15" s="78">
        <v>0</v>
      </c>
      <c r="O15" s="78">
        <v>5811.0537861000003</v>
      </c>
      <c r="P15" s="79">
        <v>2.9999999999999997E-4</v>
      </c>
      <c r="Q15" s="79">
        <v>0.18959999999999999</v>
      </c>
      <c r="R15" s="79">
        <v>4.0399999999999998E-2</v>
      </c>
    </row>
    <row r="16" spans="2:53">
      <c r="B16" t="s">
        <v>251</v>
      </c>
      <c r="C16" t="s">
        <v>252</v>
      </c>
      <c r="D16" t="s">
        <v>100</v>
      </c>
      <c r="E16" t="s">
        <v>249</v>
      </c>
      <c r="G16" t="s">
        <v>253</v>
      </c>
      <c r="H16" s="78">
        <v>3.63</v>
      </c>
      <c r="I16" t="s">
        <v>102</v>
      </c>
      <c r="J16" s="79">
        <v>7.4999999999999997E-3</v>
      </c>
      <c r="K16" s="79">
        <v>1.5800000000000002E-2</v>
      </c>
      <c r="L16" s="78">
        <v>1629125</v>
      </c>
      <c r="M16" s="78">
        <v>109.59</v>
      </c>
      <c r="N16" s="78">
        <v>0</v>
      </c>
      <c r="O16" s="78">
        <v>1785.3580875</v>
      </c>
      <c r="P16" s="79">
        <v>1E-4</v>
      </c>
      <c r="Q16" s="79">
        <v>5.8299999999999998E-2</v>
      </c>
      <c r="R16" s="79">
        <v>1.24E-2</v>
      </c>
    </row>
    <row r="17" spans="2:18">
      <c r="B17" t="s">
        <v>254</v>
      </c>
      <c r="C17" t="s">
        <v>255</v>
      </c>
      <c r="D17" t="s">
        <v>100</v>
      </c>
      <c r="E17" t="s">
        <v>249</v>
      </c>
      <c r="G17" t="s">
        <v>256</v>
      </c>
      <c r="H17" s="78">
        <v>19.38</v>
      </c>
      <c r="I17" t="s">
        <v>102</v>
      </c>
      <c r="J17" s="79">
        <v>0.01</v>
      </c>
      <c r="K17" s="79">
        <v>1.61E-2</v>
      </c>
      <c r="L17" s="78">
        <v>1266800</v>
      </c>
      <c r="M17" s="78">
        <v>100.01</v>
      </c>
      <c r="N17" s="78">
        <v>0</v>
      </c>
      <c r="O17" s="78">
        <v>1266.92668</v>
      </c>
      <c r="P17" s="79">
        <v>1E-4</v>
      </c>
      <c r="Q17" s="79">
        <v>4.1300000000000003E-2</v>
      </c>
      <c r="R17" s="79">
        <v>8.8000000000000005E-3</v>
      </c>
    </row>
    <row r="18" spans="2:18">
      <c r="B18" t="s">
        <v>257</v>
      </c>
      <c r="C18" t="s">
        <v>258</v>
      </c>
      <c r="D18" t="s">
        <v>100</v>
      </c>
      <c r="E18" t="s">
        <v>249</v>
      </c>
      <c r="G18" t="s">
        <v>259</v>
      </c>
      <c r="H18" s="78">
        <v>2.0699999999999998</v>
      </c>
      <c r="I18" t="s">
        <v>102</v>
      </c>
      <c r="J18" s="79">
        <v>7.4999999999999997E-3</v>
      </c>
      <c r="K18" s="79">
        <v>1.84E-2</v>
      </c>
      <c r="L18" s="78">
        <v>4122670</v>
      </c>
      <c r="M18" s="78">
        <v>110.36</v>
      </c>
      <c r="N18" s="78">
        <v>0</v>
      </c>
      <c r="O18" s="78">
        <v>4549.7786120000001</v>
      </c>
      <c r="P18" s="79">
        <v>2.0000000000000001E-4</v>
      </c>
      <c r="Q18" s="79">
        <v>0.14849999999999999</v>
      </c>
      <c r="R18" s="79">
        <v>3.1600000000000003E-2</v>
      </c>
    </row>
    <row r="19" spans="2:18">
      <c r="B19" t="s">
        <v>260</v>
      </c>
      <c r="C19" t="s">
        <v>261</v>
      </c>
      <c r="D19" t="s">
        <v>100</v>
      </c>
      <c r="E19" t="s">
        <v>249</v>
      </c>
      <c r="G19" t="s">
        <v>262</v>
      </c>
      <c r="H19" s="78">
        <v>14.72</v>
      </c>
      <c r="I19" t="s">
        <v>102</v>
      </c>
      <c r="J19" s="79">
        <v>2.75E-2</v>
      </c>
      <c r="K19" s="79">
        <v>1.54E-2</v>
      </c>
      <c r="L19" s="78">
        <v>474269</v>
      </c>
      <c r="M19" s="78">
        <v>141.94</v>
      </c>
      <c r="N19" s="78">
        <v>0</v>
      </c>
      <c r="O19" s="78">
        <v>673.17741860000001</v>
      </c>
      <c r="P19" s="79">
        <v>0</v>
      </c>
      <c r="Q19" s="79">
        <v>2.1999999999999999E-2</v>
      </c>
      <c r="R19" s="79">
        <v>4.7000000000000002E-3</v>
      </c>
    </row>
    <row r="20" spans="2:18">
      <c r="B20" s="80" t="s">
        <v>263</v>
      </c>
      <c r="C20" s="16"/>
      <c r="D20" s="16"/>
      <c r="H20" s="82">
        <v>6.64</v>
      </c>
      <c r="K20" s="81">
        <v>4.65E-2</v>
      </c>
      <c r="L20" s="82">
        <v>10641304</v>
      </c>
      <c r="N20" s="82">
        <v>0</v>
      </c>
      <c r="O20" s="82">
        <v>10126.679946800001</v>
      </c>
      <c r="Q20" s="81">
        <v>0.33040000000000003</v>
      </c>
      <c r="R20" s="81">
        <v>7.0400000000000004E-2</v>
      </c>
    </row>
    <row r="21" spans="2:18">
      <c r="B21" s="80" t="s">
        <v>264</v>
      </c>
      <c r="C21" s="16"/>
      <c r="D21" s="16"/>
      <c r="H21" s="82">
        <v>0.39</v>
      </c>
      <c r="K21" s="81">
        <v>4.8000000000000001E-2</v>
      </c>
      <c r="L21" s="82">
        <v>5743217</v>
      </c>
      <c r="N21" s="82">
        <v>0</v>
      </c>
      <c r="O21" s="82">
        <v>5641.8770788000002</v>
      </c>
      <c r="Q21" s="81">
        <v>0.18410000000000001</v>
      </c>
      <c r="R21" s="81">
        <v>3.9199999999999999E-2</v>
      </c>
    </row>
    <row r="22" spans="2:18">
      <c r="B22" t="s">
        <v>265</v>
      </c>
      <c r="C22" t="s">
        <v>266</v>
      </c>
      <c r="D22" t="s">
        <v>100</v>
      </c>
      <c r="E22" t="s">
        <v>249</v>
      </c>
      <c r="G22" t="s">
        <v>267</v>
      </c>
      <c r="H22" s="78">
        <v>0.52</v>
      </c>
      <c r="I22" t="s">
        <v>102</v>
      </c>
      <c r="J22" s="79">
        <v>0</v>
      </c>
      <c r="K22" s="79">
        <v>4.7699999999999999E-2</v>
      </c>
      <c r="L22" s="78">
        <v>2743217</v>
      </c>
      <c r="M22" s="78">
        <v>97.64</v>
      </c>
      <c r="N22" s="78">
        <v>0</v>
      </c>
      <c r="O22" s="78">
        <v>2678.4770788000001</v>
      </c>
      <c r="P22" s="79">
        <v>1E-4</v>
      </c>
      <c r="Q22" s="79">
        <v>8.7400000000000005E-2</v>
      </c>
      <c r="R22" s="79">
        <v>1.8599999999999998E-2</v>
      </c>
    </row>
    <row r="23" spans="2:18">
      <c r="B23" t="s">
        <v>268</v>
      </c>
      <c r="C23" t="s">
        <v>269</v>
      </c>
      <c r="D23" t="s">
        <v>100</v>
      </c>
      <c r="E23" t="s">
        <v>249</v>
      </c>
      <c r="G23" t="s">
        <v>270</v>
      </c>
      <c r="H23" s="78">
        <v>0.27</v>
      </c>
      <c r="I23" t="s">
        <v>102</v>
      </c>
      <c r="J23" s="79">
        <v>0</v>
      </c>
      <c r="K23" s="79">
        <v>4.82E-2</v>
      </c>
      <c r="L23" s="78">
        <v>3000000</v>
      </c>
      <c r="M23" s="78">
        <v>98.78</v>
      </c>
      <c r="N23" s="78">
        <v>0</v>
      </c>
      <c r="O23" s="78">
        <v>2963.4</v>
      </c>
      <c r="P23" s="79">
        <v>1E-4</v>
      </c>
      <c r="Q23" s="79">
        <v>9.6699999999999994E-2</v>
      </c>
      <c r="R23" s="79">
        <v>2.06E-2</v>
      </c>
    </row>
    <row r="24" spans="2:18">
      <c r="B24" s="80" t="s">
        <v>271</v>
      </c>
      <c r="C24" s="16"/>
      <c r="D24" s="16"/>
      <c r="H24" s="82">
        <v>14.5</v>
      </c>
      <c r="K24" s="81">
        <v>4.48E-2</v>
      </c>
      <c r="L24" s="82">
        <v>4898087</v>
      </c>
      <c r="N24" s="82">
        <v>0</v>
      </c>
      <c r="O24" s="82">
        <v>4484.8028679999998</v>
      </c>
      <c r="Q24" s="81">
        <v>0.14630000000000001</v>
      </c>
      <c r="R24" s="81">
        <v>3.1199999999999999E-2</v>
      </c>
    </row>
    <row r="25" spans="2:18">
      <c r="B25" t="s">
        <v>272</v>
      </c>
      <c r="C25" t="s">
        <v>273</v>
      </c>
      <c r="D25" t="s">
        <v>100</v>
      </c>
      <c r="E25" t="s">
        <v>249</v>
      </c>
      <c r="G25" t="s">
        <v>274</v>
      </c>
      <c r="H25" s="78">
        <v>3.39</v>
      </c>
      <c r="I25" t="s">
        <v>102</v>
      </c>
      <c r="J25" s="79">
        <v>0.02</v>
      </c>
      <c r="K25" s="79">
        <v>4.3099999999999999E-2</v>
      </c>
      <c r="L25" s="78">
        <v>321278</v>
      </c>
      <c r="M25" s="78">
        <v>93.59</v>
      </c>
      <c r="N25" s="78">
        <v>0</v>
      </c>
      <c r="O25" s="78">
        <v>300.68408019999998</v>
      </c>
      <c r="P25" s="79">
        <v>0</v>
      </c>
      <c r="Q25" s="79">
        <v>9.7999999999999997E-3</v>
      </c>
      <c r="R25" s="79">
        <v>2.0999999999999999E-3</v>
      </c>
    </row>
    <row r="26" spans="2:18">
      <c r="B26" t="s">
        <v>275</v>
      </c>
      <c r="C26" t="s">
        <v>276</v>
      </c>
      <c r="D26" t="s">
        <v>100</v>
      </c>
      <c r="E26" t="s">
        <v>249</v>
      </c>
      <c r="G26" t="s">
        <v>277</v>
      </c>
      <c r="H26" s="78">
        <v>15.3</v>
      </c>
      <c r="I26" t="s">
        <v>102</v>
      </c>
      <c r="J26" s="79">
        <v>3.7499999999999999E-2</v>
      </c>
      <c r="K26" s="79">
        <v>4.4900000000000002E-2</v>
      </c>
      <c r="L26" s="78">
        <v>4576809</v>
      </c>
      <c r="M26" s="78">
        <v>91.42</v>
      </c>
      <c r="N26" s="78">
        <v>0</v>
      </c>
      <c r="O26" s="78">
        <v>4184.1187878000001</v>
      </c>
      <c r="P26" s="79">
        <v>2.0000000000000001E-4</v>
      </c>
      <c r="Q26" s="79">
        <v>0.13650000000000001</v>
      </c>
      <c r="R26" s="79">
        <v>2.9100000000000001E-2</v>
      </c>
    </row>
    <row r="27" spans="2:18">
      <c r="B27" s="80" t="s">
        <v>278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</row>
    <row r="28" spans="2:18">
      <c r="B28" t="s">
        <v>237</v>
      </c>
      <c r="C28" t="s">
        <v>237</v>
      </c>
      <c r="D28" s="16"/>
      <c r="E28" t="s">
        <v>237</v>
      </c>
      <c r="H28" s="78">
        <v>0</v>
      </c>
      <c r="I28" t="s">
        <v>237</v>
      </c>
      <c r="J28" s="79">
        <v>0</v>
      </c>
      <c r="K28" s="79">
        <v>0</v>
      </c>
      <c r="L28" s="78">
        <v>0</v>
      </c>
      <c r="M28" s="78">
        <v>0</v>
      </c>
      <c r="O28" s="78">
        <v>0</v>
      </c>
      <c r="P28" s="79">
        <v>0</v>
      </c>
      <c r="Q28" s="79">
        <v>0</v>
      </c>
      <c r="R28" s="79">
        <v>0</v>
      </c>
    </row>
    <row r="29" spans="2:18">
      <c r="B29" s="80" t="s">
        <v>279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237</v>
      </c>
      <c r="C30" t="s">
        <v>237</v>
      </c>
      <c r="D30" s="16"/>
      <c r="E30" t="s">
        <v>237</v>
      </c>
      <c r="H30" s="78">
        <v>0</v>
      </c>
      <c r="I30" t="s">
        <v>237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242</v>
      </c>
      <c r="C31" s="16"/>
      <c r="D31" s="16"/>
      <c r="H31" s="82">
        <v>7.95</v>
      </c>
      <c r="K31" s="81">
        <v>4.58E-2</v>
      </c>
      <c r="L31" s="82">
        <v>1800000</v>
      </c>
      <c r="N31" s="82">
        <v>0</v>
      </c>
      <c r="O31" s="82">
        <v>6435.57172464</v>
      </c>
      <c r="Q31" s="81">
        <v>0.21</v>
      </c>
      <c r="R31" s="81">
        <v>4.4699999999999997E-2</v>
      </c>
    </row>
    <row r="32" spans="2:18">
      <c r="B32" s="80" t="s">
        <v>280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237</v>
      </c>
      <c r="C33" t="s">
        <v>237</v>
      </c>
      <c r="D33" s="16"/>
      <c r="E33" t="s">
        <v>237</v>
      </c>
      <c r="H33" s="78">
        <v>0</v>
      </c>
      <c r="I33" t="s">
        <v>237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281</v>
      </c>
      <c r="C34" s="16"/>
      <c r="D34" s="16"/>
      <c r="H34" s="82">
        <v>7.95</v>
      </c>
      <c r="K34" s="81">
        <v>4.58E-2</v>
      </c>
      <c r="L34" s="82">
        <v>1800000</v>
      </c>
      <c r="N34" s="82">
        <v>0</v>
      </c>
      <c r="O34" s="82">
        <v>6435.57172464</v>
      </c>
      <c r="Q34" s="81">
        <v>0.21</v>
      </c>
      <c r="R34" s="81">
        <v>4.4699999999999997E-2</v>
      </c>
    </row>
    <row r="35" spans="2:18">
      <c r="B35" t="s">
        <v>282</v>
      </c>
      <c r="C35" t="s">
        <v>283</v>
      </c>
      <c r="D35" t="s">
        <v>123</v>
      </c>
      <c r="E35" t="s">
        <v>284</v>
      </c>
      <c r="F35" t="s">
        <v>285</v>
      </c>
      <c r="G35" t="s">
        <v>286</v>
      </c>
      <c r="H35" s="78">
        <v>8.01</v>
      </c>
      <c r="I35" t="s">
        <v>106</v>
      </c>
      <c r="J35" s="79">
        <v>3.8800000000000001E-2</v>
      </c>
      <c r="K35" s="79">
        <v>4.5699999999999998E-2</v>
      </c>
      <c r="L35" s="78">
        <v>560000</v>
      </c>
      <c r="M35" s="78">
        <v>94.965900000000005</v>
      </c>
      <c r="N35" s="78">
        <v>0</v>
      </c>
      <c r="O35" s="78">
        <v>2046.9329949600001</v>
      </c>
      <c r="P35" s="79">
        <v>0</v>
      </c>
      <c r="Q35" s="79">
        <v>6.6799999999999998E-2</v>
      </c>
      <c r="R35" s="79">
        <v>1.4200000000000001E-2</v>
      </c>
    </row>
    <row r="36" spans="2:18">
      <c r="B36" t="s">
        <v>287</v>
      </c>
      <c r="C36" t="s">
        <v>288</v>
      </c>
      <c r="D36" t="s">
        <v>123</v>
      </c>
      <c r="E36" t="s">
        <v>284</v>
      </c>
      <c r="F36" t="s">
        <v>285</v>
      </c>
      <c r="G36" t="s">
        <v>289</v>
      </c>
      <c r="H36" s="78">
        <v>7.92</v>
      </c>
      <c r="I36" t="s">
        <v>106</v>
      </c>
      <c r="J36" s="79">
        <v>3.3799999999999997E-2</v>
      </c>
      <c r="K36" s="79">
        <v>4.58E-2</v>
      </c>
      <c r="L36" s="78">
        <v>1240000</v>
      </c>
      <c r="M36" s="78">
        <v>91.951800000000006</v>
      </c>
      <c r="N36" s="78">
        <v>0</v>
      </c>
      <c r="O36" s="78">
        <v>4388.6387296800003</v>
      </c>
      <c r="P36" s="79">
        <v>0</v>
      </c>
      <c r="Q36" s="79">
        <v>0.14319999999999999</v>
      </c>
      <c r="R36" s="79">
        <v>3.0499999999999999E-2</v>
      </c>
    </row>
    <row r="37" spans="2:18">
      <c r="B37" t="s">
        <v>290</v>
      </c>
      <c r="C37" s="16"/>
      <c r="D37" s="16"/>
    </row>
    <row r="38" spans="2:18">
      <c r="B38" t="s">
        <v>291</v>
      </c>
      <c r="C38" s="16"/>
      <c r="D38" s="16"/>
    </row>
    <row r="39" spans="2:18">
      <c r="B39" t="s">
        <v>292</v>
      </c>
      <c r="C39" s="16"/>
      <c r="D39" s="16"/>
    </row>
    <row r="40" spans="2:18">
      <c r="B40" t="s">
        <v>293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101" t="s">
        <v>179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209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946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237</v>
      </c>
      <c r="C14" t="s">
        <v>237</v>
      </c>
      <c r="D14" t="s">
        <v>237</v>
      </c>
      <c r="E14" t="s">
        <v>237</v>
      </c>
      <c r="F14" s="15"/>
      <c r="G14" s="15"/>
      <c r="H14" s="78">
        <v>0</v>
      </c>
      <c r="I14" t="s">
        <v>237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947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237</v>
      </c>
      <c r="C16" t="s">
        <v>237</v>
      </c>
      <c r="D16" t="s">
        <v>237</v>
      </c>
      <c r="E16" t="s">
        <v>237</v>
      </c>
      <c r="F16" s="15"/>
      <c r="G16" s="15"/>
      <c r="H16" s="78">
        <v>0</v>
      </c>
      <c r="I16" t="s">
        <v>237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237</v>
      </c>
      <c r="C18" t="s">
        <v>237</v>
      </c>
      <c r="D18" t="s">
        <v>237</v>
      </c>
      <c r="E18" t="s">
        <v>237</v>
      </c>
      <c r="F18" s="15"/>
      <c r="G18" s="15"/>
      <c r="H18" s="78">
        <v>0</v>
      </c>
      <c r="I18" t="s">
        <v>237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564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237</v>
      </c>
      <c r="C20" t="s">
        <v>237</v>
      </c>
      <c r="D20" t="s">
        <v>237</v>
      </c>
      <c r="E20" t="s">
        <v>237</v>
      </c>
      <c r="F20" s="15"/>
      <c r="G20" s="15"/>
      <c r="H20" s="78">
        <v>0</v>
      </c>
      <c r="I20" t="s">
        <v>237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237</v>
      </c>
      <c r="C23" t="s">
        <v>237</v>
      </c>
      <c r="D23" t="s">
        <v>237</v>
      </c>
      <c r="E23" t="s">
        <v>237</v>
      </c>
      <c r="H23" s="78">
        <v>0</v>
      </c>
      <c r="I23" t="s">
        <v>237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237</v>
      </c>
      <c r="C25" t="s">
        <v>237</v>
      </c>
      <c r="D25" t="s">
        <v>237</v>
      </c>
      <c r="E25" t="s">
        <v>237</v>
      </c>
      <c r="H25" s="78">
        <v>0</v>
      </c>
      <c r="I25" t="s">
        <v>237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244</v>
      </c>
      <c r="D26" s="16"/>
    </row>
    <row r="27" spans="2:23">
      <c r="B27" t="s">
        <v>290</v>
      </c>
      <c r="D27" s="16"/>
    </row>
    <row r="28" spans="2:23">
      <c r="B28" t="s">
        <v>291</v>
      </c>
      <c r="D28" s="16"/>
    </row>
    <row r="29" spans="2:23">
      <c r="B29" t="s">
        <v>292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6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  <c r="BP6" s="19"/>
    </row>
    <row r="7" spans="2:68" ht="26.25" customHeight="1">
      <c r="B7" s="96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209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237</v>
      </c>
      <c r="C14" t="s">
        <v>237</v>
      </c>
      <c r="D14" s="16"/>
      <c r="E14" s="16"/>
      <c r="F14" s="16"/>
      <c r="G14" t="s">
        <v>237</v>
      </c>
      <c r="H14" t="s">
        <v>237</v>
      </c>
      <c r="K14" s="78">
        <v>0</v>
      </c>
      <c r="L14" t="s">
        <v>237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237</v>
      </c>
      <c r="C16" t="s">
        <v>237</v>
      </c>
      <c r="D16" s="16"/>
      <c r="E16" s="16"/>
      <c r="F16" s="16"/>
      <c r="G16" t="s">
        <v>237</v>
      </c>
      <c r="H16" t="s">
        <v>237</v>
      </c>
      <c r="K16" s="78">
        <v>0</v>
      </c>
      <c r="L16" t="s">
        <v>237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237</v>
      </c>
      <c r="C18" t="s">
        <v>237</v>
      </c>
      <c r="D18" s="16"/>
      <c r="E18" s="16"/>
      <c r="F18" s="16"/>
      <c r="G18" t="s">
        <v>237</v>
      </c>
      <c r="H18" t="s">
        <v>237</v>
      </c>
      <c r="K18" s="78">
        <v>0</v>
      </c>
      <c r="L18" t="s">
        <v>237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237</v>
      </c>
      <c r="C21" t="s">
        <v>237</v>
      </c>
      <c r="D21" s="16"/>
      <c r="E21" s="16"/>
      <c r="F21" s="16"/>
      <c r="G21" t="s">
        <v>237</v>
      </c>
      <c r="H21" t="s">
        <v>237</v>
      </c>
      <c r="K21" s="78">
        <v>0</v>
      </c>
      <c r="L21" t="s">
        <v>237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237</v>
      </c>
      <c r="C23" t="s">
        <v>237</v>
      </c>
      <c r="D23" s="16"/>
      <c r="E23" s="16"/>
      <c r="F23" s="16"/>
      <c r="G23" t="s">
        <v>237</v>
      </c>
      <c r="H23" t="s">
        <v>237</v>
      </c>
      <c r="K23" s="78">
        <v>0</v>
      </c>
      <c r="L23" t="s">
        <v>237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244</v>
      </c>
      <c r="C24" s="16"/>
      <c r="D24" s="16"/>
      <c r="E24" s="16"/>
      <c r="F24" s="16"/>
      <c r="G24" s="16"/>
    </row>
    <row r="25" spans="2:21">
      <c r="B25" t="s">
        <v>290</v>
      </c>
      <c r="C25" s="16"/>
      <c r="D25" s="16"/>
      <c r="E25" s="16"/>
      <c r="F25" s="16"/>
      <c r="G25" s="16"/>
    </row>
    <row r="26" spans="2:21">
      <c r="B26" t="s">
        <v>291</v>
      </c>
      <c r="C26" s="16"/>
      <c r="D26" s="16"/>
      <c r="E26" s="16"/>
      <c r="F26" s="16"/>
      <c r="G26" s="16"/>
    </row>
    <row r="27" spans="2:21">
      <c r="B27" t="s">
        <v>292</v>
      </c>
      <c r="C27" s="16"/>
      <c r="D27" s="16"/>
      <c r="E27" s="16"/>
      <c r="F27" s="16"/>
      <c r="G27" s="16"/>
    </row>
    <row r="28" spans="2:21">
      <c r="B28" t="s">
        <v>293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</row>
    <row r="7" spans="2:66" ht="26.25" customHeight="1">
      <c r="B7" s="101" t="s">
        <v>89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3.79</v>
      </c>
      <c r="L11" s="7"/>
      <c r="M11" s="7"/>
      <c r="N11" s="77">
        <v>4.7100000000000003E-2</v>
      </c>
      <c r="O11" s="76">
        <v>16223222.68</v>
      </c>
      <c r="P11" s="33"/>
      <c r="Q11" s="76">
        <v>217.86211</v>
      </c>
      <c r="R11" s="76">
        <v>16834.453033947</v>
      </c>
      <c r="S11" s="7"/>
      <c r="T11" s="77">
        <v>1</v>
      </c>
      <c r="U11" s="77">
        <v>0.11700000000000001</v>
      </c>
      <c r="V11" s="35"/>
      <c r="BI11" s="16"/>
      <c r="BJ11" s="19"/>
      <c r="BK11" s="16"/>
      <c r="BN11" s="16"/>
    </row>
    <row r="12" spans="2:66">
      <c r="B12" s="80" t="s">
        <v>209</v>
      </c>
      <c r="C12" s="16"/>
      <c r="D12" s="16"/>
      <c r="E12" s="16"/>
      <c r="F12" s="16"/>
      <c r="K12" s="82">
        <v>3.79</v>
      </c>
      <c r="N12" s="81">
        <v>4.7100000000000003E-2</v>
      </c>
      <c r="O12" s="82">
        <v>16223222.68</v>
      </c>
      <c r="Q12" s="82">
        <v>217.86211</v>
      </c>
      <c r="R12" s="82">
        <v>16834.453033947</v>
      </c>
      <c r="T12" s="81">
        <v>1</v>
      </c>
      <c r="U12" s="81">
        <v>0.11700000000000001</v>
      </c>
    </row>
    <row r="13" spans="2:66">
      <c r="B13" s="80" t="s">
        <v>294</v>
      </c>
      <c r="C13" s="16"/>
      <c r="D13" s="16"/>
      <c r="E13" s="16"/>
      <c r="F13" s="16"/>
      <c r="K13" s="82">
        <v>3.99</v>
      </c>
      <c r="N13" s="81">
        <v>3.6999999999999998E-2</v>
      </c>
      <c r="O13" s="82">
        <v>8560915.9800000004</v>
      </c>
      <c r="Q13" s="82">
        <v>195.81353999999999</v>
      </c>
      <c r="R13" s="82">
        <v>9691.8809574730003</v>
      </c>
      <c r="T13" s="81">
        <v>0.57569999999999999</v>
      </c>
      <c r="U13" s="81">
        <v>6.7299999999999999E-2</v>
      </c>
    </row>
    <row r="14" spans="2:66">
      <c r="B14" t="s">
        <v>298</v>
      </c>
      <c r="C14" t="s">
        <v>299</v>
      </c>
      <c r="D14" t="s">
        <v>100</v>
      </c>
      <c r="E14" t="s">
        <v>123</v>
      </c>
      <c r="F14" t="s">
        <v>300</v>
      </c>
      <c r="G14" t="s">
        <v>301</v>
      </c>
      <c r="H14" t="s">
        <v>214</v>
      </c>
      <c r="I14" t="s">
        <v>215</v>
      </c>
      <c r="J14" t="s">
        <v>302</v>
      </c>
      <c r="K14" s="78">
        <v>3.17</v>
      </c>
      <c r="L14" t="s">
        <v>102</v>
      </c>
      <c r="M14" s="79">
        <v>1E-3</v>
      </c>
      <c r="N14" s="79">
        <v>2.23E-2</v>
      </c>
      <c r="O14" s="78">
        <v>189000</v>
      </c>
      <c r="P14" s="78">
        <v>101.55</v>
      </c>
      <c r="Q14" s="78">
        <v>0</v>
      </c>
      <c r="R14" s="78">
        <v>191.92949999999999</v>
      </c>
      <c r="S14" s="79">
        <v>4.0000000000000002E-4</v>
      </c>
      <c r="T14" s="79">
        <v>1.14E-2</v>
      </c>
      <c r="U14" s="79">
        <v>1.2999999999999999E-3</v>
      </c>
    </row>
    <row r="15" spans="2:66">
      <c r="B15" t="s">
        <v>303</v>
      </c>
      <c r="C15" t="s">
        <v>304</v>
      </c>
      <c r="D15" t="s">
        <v>100</v>
      </c>
      <c r="E15" t="s">
        <v>123</v>
      </c>
      <c r="F15" t="s">
        <v>305</v>
      </c>
      <c r="G15" t="s">
        <v>301</v>
      </c>
      <c r="H15" t="s">
        <v>214</v>
      </c>
      <c r="I15" t="s">
        <v>215</v>
      </c>
      <c r="J15" t="s">
        <v>306</v>
      </c>
      <c r="K15" s="78">
        <v>1.73</v>
      </c>
      <c r="L15" t="s">
        <v>102</v>
      </c>
      <c r="M15" s="79">
        <v>8.3000000000000001E-3</v>
      </c>
      <c r="N15" s="79">
        <v>2.5100000000000001E-2</v>
      </c>
      <c r="O15" s="78">
        <v>171370</v>
      </c>
      <c r="P15" s="78">
        <v>108.5</v>
      </c>
      <c r="Q15" s="78">
        <v>0</v>
      </c>
      <c r="R15" s="78">
        <v>185.93645000000001</v>
      </c>
      <c r="S15" s="79">
        <v>1E-4</v>
      </c>
      <c r="T15" s="79">
        <v>1.0999999999999999E-2</v>
      </c>
      <c r="U15" s="79">
        <v>1.2999999999999999E-3</v>
      </c>
    </row>
    <row r="16" spans="2:66">
      <c r="B16" t="s">
        <v>307</v>
      </c>
      <c r="C16" t="s">
        <v>308</v>
      </c>
      <c r="D16" t="s">
        <v>100</v>
      </c>
      <c r="E16" t="s">
        <v>123</v>
      </c>
      <c r="F16" t="s">
        <v>305</v>
      </c>
      <c r="G16" t="s">
        <v>301</v>
      </c>
      <c r="H16" t="s">
        <v>214</v>
      </c>
      <c r="I16" t="s">
        <v>215</v>
      </c>
      <c r="J16" t="s">
        <v>309</v>
      </c>
      <c r="K16" s="78">
        <v>6.14</v>
      </c>
      <c r="L16" t="s">
        <v>102</v>
      </c>
      <c r="M16" s="79">
        <v>1E-3</v>
      </c>
      <c r="N16" s="79">
        <v>2.3699999999999999E-2</v>
      </c>
      <c r="O16" s="78">
        <v>300000</v>
      </c>
      <c r="P16" s="78">
        <v>94.8</v>
      </c>
      <c r="Q16" s="78">
        <v>0</v>
      </c>
      <c r="R16" s="78">
        <v>284.39999999999998</v>
      </c>
      <c r="S16" s="79">
        <v>2.9999999999999997E-4</v>
      </c>
      <c r="T16" s="79">
        <v>1.6899999999999998E-2</v>
      </c>
      <c r="U16" s="79">
        <v>2E-3</v>
      </c>
    </row>
    <row r="17" spans="2:21">
      <c r="B17" t="s">
        <v>310</v>
      </c>
      <c r="C17" t="s">
        <v>311</v>
      </c>
      <c r="D17" t="s">
        <v>100</v>
      </c>
      <c r="E17" t="s">
        <v>123</v>
      </c>
      <c r="F17" t="s">
        <v>312</v>
      </c>
      <c r="G17" t="s">
        <v>301</v>
      </c>
      <c r="H17" t="s">
        <v>214</v>
      </c>
      <c r="I17" t="s">
        <v>215</v>
      </c>
      <c r="K17" s="78">
        <v>1</v>
      </c>
      <c r="L17" t="s">
        <v>102</v>
      </c>
      <c r="M17" s="79">
        <v>8.6E-3</v>
      </c>
      <c r="N17" s="79">
        <v>2.86E-2</v>
      </c>
      <c r="O17" s="78">
        <v>200000</v>
      </c>
      <c r="P17" s="78">
        <v>110.38</v>
      </c>
      <c r="Q17" s="78">
        <v>0</v>
      </c>
      <c r="R17" s="78">
        <v>220.76</v>
      </c>
      <c r="S17" s="79">
        <v>1E-4</v>
      </c>
      <c r="T17" s="79">
        <v>1.3100000000000001E-2</v>
      </c>
      <c r="U17" s="79">
        <v>1.5E-3</v>
      </c>
    </row>
    <row r="18" spans="2:21">
      <c r="B18" t="s">
        <v>313</v>
      </c>
      <c r="C18" t="s">
        <v>314</v>
      </c>
      <c r="D18" t="s">
        <v>100</v>
      </c>
      <c r="E18" t="s">
        <v>123</v>
      </c>
      <c r="F18" t="s">
        <v>312</v>
      </c>
      <c r="G18" t="s">
        <v>301</v>
      </c>
      <c r="H18" t="s">
        <v>315</v>
      </c>
      <c r="I18" t="s">
        <v>150</v>
      </c>
      <c r="K18" s="78">
        <v>6.42</v>
      </c>
      <c r="L18" t="s">
        <v>102</v>
      </c>
      <c r="M18" s="79">
        <v>3.8E-3</v>
      </c>
      <c r="N18" s="79">
        <v>2.5899999999999999E-2</v>
      </c>
      <c r="O18" s="78">
        <v>300000</v>
      </c>
      <c r="P18" s="78">
        <v>107.77</v>
      </c>
      <c r="Q18" s="78">
        <v>0</v>
      </c>
      <c r="R18" s="78">
        <v>323.31</v>
      </c>
      <c r="S18" s="79">
        <v>4.0000000000000002E-4</v>
      </c>
      <c r="T18" s="79">
        <v>1.9199999999999998E-2</v>
      </c>
      <c r="U18" s="79">
        <v>2.2000000000000001E-3</v>
      </c>
    </row>
    <row r="19" spans="2:21">
      <c r="B19" t="s">
        <v>316</v>
      </c>
      <c r="C19" t="s">
        <v>317</v>
      </c>
      <c r="D19" t="s">
        <v>100</v>
      </c>
      <c r="E19" t="s">
        <v>123</v>
      </c>
      <c r="F19" t="s">
        <v>318</v>
      </c>
      <c r="G19" t="s">
        <v>127</v>
      </c>
      <c r="H19" t="s">
        <v>214</v>
      </c>
      <c r="I19" t="s">
        <v>215</v>
      </c>
      <c r="J19" t="s">
        <v>319</v>
      </c>
      <c r="K19" s="78">
        <v>12.17</v>
      </c>
      <c r="L19" t="s">
        <v>102</v>
      </c>
      <c r="M19" s="79">
        <v>2.07E-2</v>
      </c>
      <c r="N19" s="79">
        <v>2.7099999999999999E-2</v>
      </c>
      <c r="O19" s="78">
        <v>149000</v>
      </c>
      <c r="P19" s="78">
        <v>102.43</v>
      </c>
      <c r="Q19" s="78">
        <v>0</v>
      </c>
      <c r="R19" s="78">
        <v>152.6207</v>
      </c>
      <c r="S19" s="79">
        <v>1E-4</v>
      </c>
      <c r="T19" s="79">
        <v>9.1000000000000004E-3</v>
      </c>
      <c r="U19" s="79">
        <v>1.1000000000000001E-3</v>
      </c>
    </row>
    <row r="20" spans="2:21">
      <c r="B20" t="s">
        <v>320</v>
      </c>
      <c r="C20" t="s">
        <v>321</v>
      </c>
      <c r="D20" t="s">
        <v>100</v>
      </c>
      <c r="E20" t="s">
        <v>123</v>
      </c>
      <c r="F20" t="s">
        <v>322</v>
      </c>
      <c r="G20" t="s">
        <v>323</v>
      </c>
      <c r="H20" t="s">
        <v>214</v>
      </c>
      <c r="I20" t="s">
        <v>215</v>
      </c>
      <c r="J20" t="s">
        <v>324</v>
      </c>
      <c r="K20" s="78">
        <v>2.14</v>
      </c>
      <c r="L20" t="s">
        <v>102</v>
      </c>
      <c r="M20" s="79">
        <v>8.3000000000000001E-3</v>
      </c>
      <c r="N20" s="79">
        <v>2.3599999999999999E-2</v>
      </c>
      <c r="O20" s="78">
        <v>270000</v>
      </c>
      <c r="P20" s="78">
        <v>109</v>
      </c>
      <c r="Q20" s="78">
        <v>0</v>
      </c>
      <c r="R20" s="78">
        <v>294.3</v>
      </c>
      <c r="S20" s="79">
        <v>2.0000000000000001E-4</v>
      </c>
      <c r="T20" s="79">
        <v>1.7500000000000002E-2</v>
      </c>
      <c r="U20" s="79">
        <v>2E-3</v>
      </c>
    </row>
    <row r="21" spans="2:21">
      <c r="B21" t="s">
        <v>325</v>
      </c>
      <c r="C21" t="s">
        <v>326</v>
      </c>
      <c r="D21" t="s">
        <v>100</v>
      </c>
      <c r="E21" t="s">
        <v>123</v>
      </c>
      <c r="F21" t="s">
        <v>327</v>
      </c>
      <c r="G21" t="s">
        <v>328</v>
      </c>
      <c r="H21" t="s">
        <v>329</v>
      </c>
      <c r="I21" t="s">
        <v>150</v>
      </c>
      <c r="J21" t="s">
        <v>330</v>
      </c>
      <c r="K21" s="78">
        <v>6.66</v>
      </c>
      <c r="L21" t="s">
        <v>102</v>
      </c>
      <c r="M21" s="79">
        <v>2.3900000000000001E-2</v>
      </c>
      <c r="N21" s="79">
        <v>2.8500000000000001E-2</v>
      </c>
      <c r="O21" s="78">
        <v>250000</v>
      </c>
      <c r="P21" s="78">
        <v>108.05</v>
      </c>
      <c r="Q21" s="78">
        <v>0</v>
      </c>
      <c r="R21" s="78">
        <v>270.125</v>
      </c>
      <c r="S21" s="79">
        <v>1E-4</v>
      </c>
      <c r="T21" s="79">
        <v>1.6E-2</v>
      </c>
      <c r="U21" s="79">
        <v>1.9E-3</v>
      </c>
    </row>
    <row r="22" spans="2:21">
      <c r="B22" t="s">
        <v>331</v>
      </c>
      <c r="C22" t="s">
        <v>332</v>
      </c>
      <c r="D22" t="s">
        <v>100</v>
      </c>
      <c r="E22" t="s">
        <v>123</v>
      </c>
      <c r="F22" t="s">
        <v>327</v>
      </c>
      <c r="G22" t="s">
        <v>328</v>
      </c>
      <c r="H22" t="s">
        <v>329</v>
      </c>
      <c r="I22" t="s">
        <v>150</v>
      </c>
      <c r="J22" t="s">
        <v>333</v>
      </c>
      <c r="K22" s="78">
        <v>11.64</v>
      </c>
      <c r="L22" t="s">
        <v>102</v>
      </c>
      <c r="M22" s="79">
        <v>1.2500000000000001E-2</v>
      </c>
      <c r="N22" s="79">
        <v>2.9399999999999999E-2</v>
      </c>
      <c r="O22" s="78">
        <v>300000</v>
      </c>
      <c r="P22" s="78">
        <v>91.1</v>
      </c>
      <c r="Q22" s="78">
        <v>0</v>
      </c>
      <c r="R22" s="78">
        <v>273.3</v>
      </c>
      <c r="S22" s="79">
        <v>1E-4</v>
      </c>
      <c r="T22" s="79">
        <v>1.6199999999999999E-2</v>
      </c>
      <c r="U22" s="79">
        <v>1.9E-3</v>
      </c>
    </row>
    <row r="23" spans="2:21">
      <c r="B23" t="s">
        <v>334</v>
      </c>
      <c r="C23" t="s">
        <v>335</v>
      </c>
      <c r="D23" t="s">
        <v>100</v>
      </c>
      <c r="E23" t="s">
        <v>123</v>
      </c>
      <c r="F23" t="s">
        <v>327</v>
      </c>
      <c r="G23" t="s">
        <v>336</v>
      </c>
      <c r="H23" t="s">
        <v>337</v>
      </c>
      <c r="I23" t="s">
        <v>215</v>
      </c>
      <c r="J23" t="s">
        <v>338</v>
      </c>
      <c r="K23" s="78">
        <v>8.44</v>
      </c>
      <c r="L23" t="s">
        <v>102</v>
      </c>
      <c r="M23" s="79">
        <v>0.03</v>
      </c>
      <c r="N23" s="79">
        <v>2.9100000000000001E-2</v>
      </c>
      <c r="O23" s="78">
        <v>296000</v>
      </c>
      <c r="P23" s="78">
        <v>102.99</v>
      </c>
      <c r="Q23" s="78">
        <v>0</v>
      </c>
      <c r="R23" s="78">
        <v>304.85039999999998</v>
      </c>
      <c r="S23" s="79">
        <v>0</v>
      </c>
      <c r="T23" s="79">
        <v>1.8100000000000002E-2</v>
      </c>
      <c r="U23" s="79">
        <v>2.0999999999999999E-3</v>
      </c>
    </row>
    <row r="24" spans="2:21">
      <c r="B24" t="s">
        <v>339</v>
      </c>
      <c r="C24" t="s">
        <v>340</v>
      </c>
      <c r="D24" t="s">
        <v>100</v>
      </c>
      <c r="E24" t="s">
        <v>123</v>
      </c>
      <c r="F24" t="s">
        <v>341</v>
      </c>
      <c r="G24" t="s">
        <v>323</v>
      </c>
      <c r="H24" t="s">
        <v>329</v>
      </c>
      <c r="I24" t="s">
        <v>150</v>
      </c>
      <c r="J24" t="s">
        <v>342</v>
      </c>
      <c r="K24" s="78">
        <v>3.33</v>
      </c>
      <c r="L24" t="s">
        <v>102</v>
      </c>
      <c r="M24" s="79">
        <v>1.77E-2</v>
      </c>
      <c r="N24" s="79">
        <v>0.03</v>
      </c>
      <c r="O24" s="78">
        <v>170000</v>
      </c>
      <c r="P24" s="78">
        <v>107.4</v>
      </c>
      <c r="Q24" s="78">
        <v>0</v>
      </c>
      <c r="R24" s="78">
        <v>182.58</v>
      </c>
      <c r="S24" s="79">
        <v>1E-4</v>
      </c>
      <c r="T24" s="79">
        <v>1.0800000000000001E-2</v>
      </c>
      <c r="U24" s="79">
        <v>1.2999999999999999E-3</v>
      </c>
    </row>
    <row r="25" spans="2:21">
      <c r="B25" t="s">
        <v>343</v>
      </c>
      <c r="C25" t="s">
        <v>344</v>
      </c>
      <c r="D25" t="s">
        <v>100</v>
      </c>
      <c r="E25" t="s">
        <v>123</v>
      </c>
      <c r="F25" t="s">
        <v>341</v>
      </c>
      <c r="G25" t="s">
        <v>323</v>
      </c>
      <c r="H25" t="s">
        <v>337</v>
      </c>
      <c r="I25" t="s">
        <v>215</v>
      </c>
      <c r="J25" t="s">
        <v>345</v>
      </c>
      <c r="K25" s="78">
        <v>1</v>
      </c>
      <c r="L25" t="s">
        <v>102</v>
      </c>
      <c r="M25" s="79">
        <v>6.4999999999999997E-3</v>
      </c>
      <c r="N25" s="79">
        <v>2.7199999999999998E-2</v>
      </c>
      <c r="O25" s="78">
        <v>429422.41</v>
      </c>
      <c r="P25" s="78">
        <v>109.23</v>
      </c>
      <c r="Q25" s="78">
        <v>1.5532600000000001</v>
      </c>
      <c r="R25" s="78">
        <v>470.61135844299997</v>
      </c>
      <c r="S25" s="79">
        <v>1.4E-3</v>
      </c>
      <c r="T25" s="79">
        <v>2.8000000000000001E-2</v>
      </c>
      <c r="U25" s="79">
        <v>3.3E-3</v>
      </c>
    </row>
    <row r="26" spans="2:21">
      <c r="B26" t="s">
        <v>346</v>
      </c>
      <c r="C26" t="s">
        <v>347</v>
      </c>
      <c r="D26" t="s">
        <v>100</v>
      </c>
      <c r="E26" t="s">
        <v>123</v>
      </c>
      <c r="F26" t="s">
        <v>348</v>
      </c>
      <c r="G26" t="s">
        <v>323</v>
      </c>
      <c r="H26" t="s">
        <v>349</v>
      </c>
      <c r="I26" t="s">
        <v>215</v>
      </c>
      <c r="K26" s="78">
        <v>2.62</v>
      </c>
      <c r="L26" t="s">
        <v>102</v>
      </c>
      <c r="M26" s="79">
        <v>2.3400000000000001E-2</v>
      </c>
      <c r="N26" s="79">
        <v>3.1600000000000003E-2</v>
      </c>
      <c r="O26" s="78">
        <v>189000.03</v>
      </c>
      <c r="P26" s="78">
        <v>110.3</v>
      </c>
      <c r="Q26" s="78">
        <v>0</v>
      </c>
      <c r="R26" s="78">
        <v>208.46703309</v>
      </c>
      <c r="S26" s="79">
        <v>1E-4</v>
      </c>
      <c r="T26" s="79">
        <v>1.24E-2</v>
      </c>
      <c r="U26" s="79">
        <v>1.4E-3</v>
      </c>
    </row>
    <row r="27" spans="2:21">
      <c r="B27" t="s">
        <v>350</v>
      </c>
      <c r="C27" t="s">
        <v>351</v>
      </c>
      <c r="D27" t="s">
        <v>100</v>
      </c>
      <c r="E27" t="s">
        <v>123</v>
      </c>
      <c r="F27" t="s">
        <v>352</v>
      </c>
      <c r="G27" t="s">
        <v>323</v>
      </c>
      <c r="H27" t="s">
        <v>349</v>
      </c>
      <c r="I27" t="s">
        <v>215</v>
      </c>
      <c r="K27" s="78">
        <v>2.5299999999999998</v>
      </c>
      <c r="L27" t="s">
        <v>102</v>
      </c>
      <c r="M27" s="79">
        <v>3.2000000000000001E-2</v>
      </c>
      <c r="N27" s="79">
        <v>3.0200000000000001E-2</v>
      </c>
      <c r="O27" s="78">
        <v>520000</v>
      </c>
      <c r="P27" s="78">
        <v>112.5</v>
      </c>
      <c r="Q27" s="78">
        <v>0</v>
      </c>
      <c r="R27" s="78">
        <v>585</v>
      </c>
      <c r="S27" s="79">
        <v>4.0000000000000002E-4</v>
      </c>
      <c r="T27" s="79">
        <v>3.4799999999999998E-2</v>
      </c>
      <c r="U27" s="79">
        <v>4.1000000000000003E-3</v>
      </c>
    </row>
    <row r="28" spans="2:21">
      <c r="B28" t="s">
        <v>353</v>
      </c>
      <c r="C28" t="s">
        <v>354</v>
      </c>
      <c r="D28" t="s">
        <v>100</v>
      </c>
      <c r="E28" t="s">
        <v>123</v>
      </c>
      <c r="F28" t="s">
        <v>355</v>
      </c>
      <c r="G28" t="s">
        <v>323</v>
      </c>
      <c r="H28" t="s">
        <v>349</v>
      </c>
      <c r="I28" t="s">
        <v>215</v>
      </c>
      <c r="J28" t="s">
        <v>356</v>
      </c>
      <c r="K28" s="78">
        <v>4.37</v>
      </c>
      <c r="L28" t="s">
        <v>102</v>
      </c>
      <c r="M28" s="79">
        <v>6.8999999999999999E-3</v>
      </c>
      <c r="N28" s="79">
        <v>3.0099999999999998E-2</v>
      </c>
      <c r="O28" s="78">
        <v>0.36</v>
      </c>
      <c r="P28" s="78">
        <v>100.81</v>
      </c>
      <c r="Q28" s="78">
        <v>0</v>
      </c>
      <c r="R28" s="78">
        <v>3.6291600000000002E-4</v>
      </c>
      <c r="S28" s="79">
        <v>0</v>
      </c>
      <c r="T28" s="79">
        <v>0</v>
      </c>
      <c r="U28" s="79">
        <v>0</v>
      </c>
    </row>
    <row r="29" spans="2:21">
      <c r="B29" t="s">
        <v>357</v>
      </c>
      <c r="C29" t="s">
        <v>358</v>
      </c>
      <c r="D29" t="s">
        <v>100</v>
      </c>
      <c r="E29" t="s">
        <v>123</v>
      </c>
      <c r="F29" t="s">
        <v>359</v>
      </c>
      <c r="G29" t="s">
        <v>360</v>
      </c>
      <c r="H29" t="s">
        <v>349</v>
      </c>
      <c r="I29" t="s">
        <v>215</v>
      </c>
      <c r="J29" t="s">
        <v>356</v>
      </c>
      <c r="K29" s="78">
        <v>5.29</v>
      </c>
      <c r="L29" t="s">
        <v>102</v>
      </c>
      <c r="M29" s="79">
        <v>4.4000000000000003E-3</v>
      </c>
      <c r="N29" s="79">
        <v>2.75E-2</v>
      </c>
      <c r="O29" s="78">
        <v>276000</v>
      </c>
      <c r="P29" s="78">
        <v>98.69</v>
      </c>
      <c r="Q29" s="78">
        <v>0</v>
      </c>
      <c r="R29" s="78">
        <v>272.38440000000003</v>
      </c>
      <c r="S29" s="79">
        <v>4.0000000000000002E-4</v>
      </c>
      <c r="T29" s="79">
        <v>1.6199999999999999E-2</v>
      </c>
      <c r="U29" s="79">
        <v>1.9E-3</v>
      </c>
    </row>
    <row r="30" spans="2:21">
      <c r="B30" t="s">
        <v>361</v>
      </c>
      <c r="C30" t="s">
        <v>362</v>
      </c>
      <c r="D30" t="s">
        <v>100</v>
      </c>
      <c r="E30" t="s">
        <v>123</v>
      </c>
      <c r="F30" t="s">
        <v>363</v>
      </c>
      <c r="G30" t="s">
        <v>364</v>
      </c>
      <c r="H30" t="s">
        <v>365</v>
      </c>
      <c r="I30" t="s">
        <v>215</v>
      </c>
      <c r="K30" s="78">
        <v>5.63</v>
      </c>
      <c r="L30" t="s">
        <v>102</v>
      </c>
      <c r="M30" s="79">
        <v>5.1499999999999997E-2</v>
      </c>
      <c r="N30" s="79">
        <v>3.3000000000000002E-2</v>
      </c>
      <c r="O30" s="78">
        <v>277801.21000000002</v>
      </c>
      <c r="P30" s="78">
        <v>151.19999999999999</v>
      </c>
      <c r="Q30" s="78">
        <v>0</v>
      </c>
      <c r="R30" s="78">
        <v>420.03542951999998</v>
      </c>
      <c r="S30" s="79">
        <v>1E-4</v>
      </c>
      <c r="T30" s="79">
        <v>2.5000000000000001E-2</v>
      </c>
      <c r="U30" s="79">
        <v>2.8999999999999998E-3</v>
      </c>
    </row>
    <row r="31" spans="2:21">
      <c r="B31" t="s">
        <v>366</v>
      </c>
      <c r="C31" t="s">
        <v>367</v>
      </c>
      <c r="D31" t="s">
        <v>100</v>
      </c>
      <c r="E31" t="s">
        <v>123</v>
      </c>
      <c r="F31" t="s">
        <v>355</v>
      </c>
      <c r="G31" t="s">
        <v>323</v>
      </c>
      <c r="H31" t="s">
        <v>368</v>
      </c>
      <c r="I31" t="s">
        <v>150</v>
      </c>
      <c r="J31" t="s">
        <v>369</v>
      </c>
      <c r="K31" s="78">
        <v>5.15</v>
      </c>
      <c r="L31" t="s">
        <v>102</v>
      </c>
      <c r="M31" s="79">
        <v>1.17E-2</v>
      </c>
      <c r="N31" s="79">
        <v>3.9399999999999998E-2</v>
      </c>
      <c r="O31" s="78">
        <v>439120</v>
      </c>
      <c r="P31" s="78">
        <v>96.51</v>
      </c>
      <c r="Q31" s="78">
        <v>0</v>
      </c>
      <c r="R31" s="78">
        <v>423.794712</v>
      </c>
      <c r="S31" s="79">
        <v>5.9999999999999995E-4</v>
      </c>
      <c r="T31" s="79">
        <v>2.52E-2</v>
      </c>
      <c r="U31" s="79">
        <v>2.8999999999999998E-3</v>
      </c>
    </row>
    <row r="32" spans="2:21">
      <c r="B32" t="s">
        <v>370</v>
      </c>
      <c r="C32" t="s">
        <v>371</v>
      </c>
      <c r="D32" t="s">
        <v>100</v>
      </c>
      <c r="E32" t="s">
        <v>123</v>
      </c>
      <c r="F32" t="s">
        <v>355</v>
      </c>
      <c r="G32" t="s">
        <v>323</v>
      </c>
      <c r="H32" t="s">
        <v>365</v>
      </c>
      <c r="I32" t="s">
        <v>215</v>
      </c>
      <c r="J32" t="s">
        <v>372</v>
      </c>
      <c r="K32" s="78">
        <v>3.51</v>
      </c>
      <c r="L32" t="s">
        <v>102</v>
      </c>
      <c r="M32" s="79">
        <v>3.3500000000000002E-2</v>
      </c>
      <c r="N32" s="79">
        <v>3.3099999999999997E-2</v>
      </c>
      <c r="O32" s="78">
        <v>120120</v>
      </c>
      <c r="P32" s="78">
        <v>111.29</v>
      </c>
      <c r="Q32" s="78">
        <v>0</v>
      </c>
      <c r="R32" s="78">
        <v>133.68154799999999</v>
      </c>
      <c r="S32" s="79">
        <v>2.9999999999999997E-4</v>
      </c>
      <c r="T32" s="79">
        <v>7.9000000000000008E-3</v>
      </c>
      <c r="U32" s="79">
        <v>8.9999999999999998E-4</v>
      </c>
    </row>
    <row r="33" spans="2:21">
      <c r="B33" t="s">
        <v>373</v>
      </c>
      <c r="C33" t="s">
        <v>374</v>
      </c>
      <c r="D33" t="s">
        <v>100</v>
      </c>
      <c r="E33" t="s">
        <v>123</v>
      </c>
      <c r="F33" t="s">
        <v>375</v>
      </c>
      <c r="G33" t="s">
        <v>323</v>
      </c>
      <c r="H33" t="s">
        <v>368</v>
      </c>
      <c r="I33" t="s">
        <v>150</v>
      </c>
      <c r="J33" t="s">
        <v>376</v>
      </c>
      <c r="K33" s="78">
        <v>1.47</v>
      </c>
      <c r="L33" t="s">
        <v>102</v>
      </c>
      <c r="M33" s="79">
        <v>4.7500000000000001E-2</v>
      </c>
      <c r="N33" s="79">
        <v>3.3599999999999998E-2</v>
      </c>
      <c r="O33" s="78">
        <v>592475.23</v>
      </c>
      <c r="P33" s="78">
        <v>137.97999999999999</v>
      </c>
      <c r="Q33" s="78">
        <v>19.00442</v>
      </c>
      <c r="R33" s="78">
        <v>836.50174235400004</v>
      </c>
      <c r="S33" s="79">
        <v>5.0000000000000001E-4</v>
      </c>
      <c r="T33" s="79">
        <v>4.9700000000000001E-2</v>
      </c>
      <c r="U33" s="79">
        <v>5.7999999999999996E-3</v>
      </c>
    </row>
    <row r="34" spans="2:21">
      <c r="B34" t="s">
        <v>377</v>
      </c>
      <c r="C34" t="s">
        <v>378</v>
      </c>
      <c r="D34" t="s">
        <v>100</v>
      </c>
      <c r="E34" t="s">
        <v>123</v>
      </c>
      <c r="F34" t="s">
        <v>379</v>
      </c>
      <c r="G34" t="s">
        <v>301</v>
      </c>
      <c r="H34" t="s">
        <v>365</v>
      </c>
      <c r="I34" t="s">
        <v>215</v>
      </c>
      <c r="J34" t="s">
        <v>380</v>
      </c>
      <c r="K34" s="78">
        <v>4.7300000000000004</v>
      </c>
      <c r="L34" t="s">
        <v>102</v>
      </c>
      <c r="M34" s="79">
        <v>3.1699999999999999E-2</v>
      </c>
      <c r="N34" s="79">
        <v>3.5099999999999999E-2</v>
      </c>
      <c r="O34" s="78">
        <v>4</v>
      </c>
      <c r="P34" s="78">
        <v>5221114</v>
      </c>
      <c r="Q34" s="78">
        <v>0</v>
      </c>
      <c r="R34" s="78">
        <v>208.84456</v>
      </c>
      <c r="S34" s="79">
        <v>2.0000000000000001E-4</v>
      </c>
      <c r="T34" s="79">
        <v>1.24E-2</v>
      </c>
      <c r="U34" s="79">
        <v>1.5E-3</v>
      </c>
    </row>
    <row r="35" spans="2:21">
      <c r="B35" t="s">
        <v>381</v>
      </c>
      <c r="C35" t="s">
        <v>382</v>
      </c>
      <c r="D35" t="s">
        <v>100</v>
      </c>
      <c r="E35" t="s">
        <v>123</v>
      </c>
      <c r="F35" t="s">
        <v>383</v>
      </c>
      <c r="G35" t="s">
        <v>323</v>
      </c>
      <c r="H35" t="s">
        <v>368</v>
      </c>
      <c r="I35" t="s">
        <v>150</v>
      </c>
      <c r="J35" t="s">
        <v>384</v>
      </c>
      <c r="K35" s="78">
        <v>6.3</v>
      </c>
      <c r="L35" t="s">
        <v>102</v>
      </c>
      <c r="M35" s="79">
        <v>1.4999999999999999E-2</v>
      </c>
      <c r="N35" s="79">
        <v>3.3399999999999999E-2</v>
      </c>
      <c r="O35" s="78">
        <v>145735.72</v>
      </c>
      <c r="P35" s="78">
        <v>95.95</v>
      </c>
      <c r="Q35" s="78">
        <v>1.17428</v>
      </c>
      <c r="R35" s="78">
        <v>141.00770334000001</v>
      </c>
      <c r="S35" s="79">
        <v>5.9999999999999995E-4</v>
      </c>
      <c r="T35" s="79">
        <v>8.3999999999999995E-3</v>
      </c>
      <c r="U35" s="79">
        <v>1E-3</v>
      </c>
    </row>
    <row r="36" spans="2:21">
      <c r="B36" t="s">
        <v>385</v>
      </c>
      <c r="C36" t="s">
        <v>386</v>
      </c>
      <c r="D36" t="s">
        <v>100</v>
      </c>
      <c r="E36" t="s">
        <v>123</v>
      </c>
      <c r="F36" t="s">
        <v>387</v>
      </c>
      <c r="G36" t="s">
        <v>323</v>
      </c>
      <c r="H36" t="s">
        <v>365</v>
      </c>
      <c r="I36" t="s">
        <v>215</v>
      </c>
      <c r="K36" s="78">
        <v>2.1800000000000002</v>
      </c>
      <c r="L36" t="s">
        <v>102</v>
      </c>
      <c r="M36" s="79">
        <v>2.1499999999999998E-2</v>
      </c>
      <c r="N36" s="79">
        <v>3.5099999999999999E-2</v>
      </c>
      <c r="O36" s="78">
        <v>125300</v>
      </c>
      <c r="P36" s="78">
        <v>110.54</v>
      </c>
      <c r="Q36" s="78">
        <v>0</v>
      </c>
      <c r="R36" s="78">
        <v>138.50662</v>
      </c>
      <c r="S36" s="79">
        <v>1E-4</v>
      </c>
      <c r="T36" s="79">
        <v>8.2000000000000007E-3</v>
      </c>
      <c r="U36" s="79">
        <v>1E-3</v>
      </c>
    </row>
    <row r="37" spans="2:21">
      <c r="B37" t="s">
        <v>388</v>
      </c>
      <c r="C37" t="s">
        <v>389</v>
      </c>
      <c r="D37" t="s">
        <v>100</v>
      </c>
      <c r="E37" t="s">
        <v>123</v>
      </c>
      <c r="F37" t="s">
        <v>390</v>
      </c>
      <c r="G37" t="s">
        <v>112</v>
      </c>
      <c r="H37" t="s">
        <v>391</v>
      </c>
      <c r="I37" t="s">
        <v>215</v>
      </c>
      <c r="J37" t="s">
        <v>392</v>
      </c>
      <c r="K37" s="78">
        <v>5.1100000000000003</v>
      </c>
      <c r="L37" t="s">
        <v>102</v>
      </c>
      <c r="M37" s="79">
        <v>7.4999999999999997E-3</v>
      </c>
      <c r="N37" s="79">
        <v>4.2799999999999998E-2</v>
      </c>
      <c r="O37" s="78">
        <v>163074</v>
      </c>
      <c r="P37" s="78">
        <v>90.28</v>
      </c>
      <c r="Q37" s="78">
        <v>0.66147</v>
      </c>
      <c r="R37" s="78">
        <v>147.8846772</v>
      </c>
      <c r="S37" s="79">
        <v>2.0000000000000001E-4</v>
      </c>
      <c r="T37" s="79">
        <v>8.8000000000000005E-3</v>
      </c>
      <c r="U37" s="79">
        <v>1E-3</v>
      </c>
    </row>
    <row r="38" spans="2:21">
      <c r="B38" t="s">
        <v>393</v>
      </c>
      <c r="C38" t="s">
        <v>394</v>
      </c>
      <c r="D38" t="s">
        <v>100</v>
      </c>
      <c r="E38" t="s">
        <v>123</v>
      </c>
      <c r="F38" t="s">
        <v>395</v>
      </c>
      <c r="G38" t="s">
        <v>323</v>
      </c>
      <c r="H38" t="s">
        <v>396</v>
      </c>
      <c r="I38" t="s">
        <v>150</v>
      </c>
      <c r="J38" t="s">
        <v>397</v>
      </c>
      <c r="K38" s="78">
        <v>3.51</v>
      </c>
      <c r="L38" t="s">
        <v>102</v>
      </c>
      <c r="M38" s="79">
        <v>2.75E-2</v>
      </c>
      <c r="N38" s="79">
        <v>3.04E-2</v>
      </c>
      <c r="O38" s="78">
        <v>180000</v>
      </c>
      <c r="P38" s="78">
        <v>110.48</v>
      </c>
      <c r="Q38" s="78">
        <v>0</v>
      </c>
      <c r="R38" s="78">
        <v>198.864</v>
      </c>
      <c r="S38" s="79">
        <v>4.0000000000000002E-4</v>
      </c>
      <c r="T38" s="79">
        <v>1.18E-2</v>
      </c>
      <c r="U38" s="79">
        <v>1.4E-3</v>
      </c>
    </row>
    <row r="39" spans="2:21">
      <c r="B39" t="s">
        <v>398</v>
      </c>
      <c r="C39" t="s">
        <v>399</v>
      </c>
      <c r="D39" t="s">
        <v>100</v>
      </c>
      <c r="E39" t="s">
        <v>123</v>
      </c>
      <c r="F39" t="s">
        <v>400</v>
      </c>
      <c r="G39" t="s">
        <v>401</v>
      </c>
      <c r="H39" t="s">
        <v>402</v>
      </c>
      <c r="I39" t="s">
        <v>150</v>
      </c>
      <c r="J39" t="s">
        <v>403</v>
      </c>
      <c r="K39" s="78">
        <v>2.41</v>
      </c>
      <c r="L39" t="s">
        <v>102</v>
      </c>
      <c r="M39" s="79">
        <v>2.5700000000000001E-2</v>
      </c>
      <c r="N39" s="79">
        <v>4.1099999999999998E-2</v>
      </c>
      <c r="O39" s="78">
        <v>330471</v>
      </c>
      <c r="P39" s="78">
        <v>109.71</v>
      </c>
      <c r="Q39" s="78">
        <v>0</v>
      </c>
      <c r="R39" s="78">
        <v>362.55973410000001</v>
      </c>
      <c r="S39" s="79">
        <v>2.9999999999999997E-4</v>
      </c>
      <c r="T39" s="79">
        <v>2.1499999999999998E-2</v>
      </c>
      <c r="U39" s="79">
        <v>2.5000000000000001E-3</v>
      </c>
    </row>
    <row r="40" spans="2:21">
      <c r="B40" t="s">
        <v>404</v>
      </c>
      <c r="C40" t="s">
        <v>405</v>
      </c>
      <c r="D40" t="s">
        <v>100</v>
      </c>
      <c r="E40" t="s">
        <v>123</v>
      </c>
      <c r="F40" t="s">
        <v>400</v>
      </c>
      <c r="G40" t="s">
        <v>401</v>
      </c>
      <c r="H40" t="s">
        <v>402</v>
      </c>
      <c r="I40" t="s">
        <v>150</v>
      </c>
      <c r="J40" t="s">
        <v>406</v>
      </c>
      <c r="K40" s="78">
        <v>6.06</v>
      </c>
      <c r="L40" t="s">
        <v>102</v>
      </c>
      <c r="M40" s="79">
        <v>1.54E-2</v>
      </c>
      <c r="N40" s="79">
        <v>4.53E-2</v>
      </c>
      <c r="O40" s="78">
        <v>228000</v>
      </c>
      <c r="P40" s="78">
        <v>90.46</v>
      </c>
      <c r="Q40" s="78">
        <v>1.89897</v>
      </c>
      <c r="R40" s="78">
        <v>208.14777000000001</v>
      </c>
      <c r="S40" s="79">
        <v>6.9999999999999999E-4</v>
      </c>
      <c r="T40" s="79">
        <v>1.24E-2</v>
      </c>
      <c r="U40" s="79">
        <v>1.4E-3</v>
      </c>
    </row>
    <row r="41" spans="2:21">
      <c r="B41" t="s">
        <v>407</v>
      </c>
      <c r="C41" t="s">
        <v>408</v>
      </c>
      <c r="D41" t="s">
        <v>100</v>
      </c>
      <c r="E41" t="s">
        <v>123</v>
      </c>
      <c r="F41" t="s">
        <v>409</v>
      </c>
      <c r="G41" t="s">
        <v>323</v>
      </c>
      <c r="H41" t="s">
        <v>410</v>
      </c>
      <c r="I41" t="s">
        <v>215</v>
      </c>
      <c r="J41" t="s">
        <v>411</v>
      </c>
      <c r="K41" s="78">
        <v>1.9</v>
      </c>
      <c r="L41" t="s">
        <v>102</v>
      </c>
      <c r="M41" s="79">
        <v>3.0599999999999999E-2</v>
      </c>
      <c r="N41" s="79">
        <v>3.44E-2</v>
      </c>
      <c r="O41" s="78">
        <v>200000</v>
      </c>
      <c r="P41" s="78">
        <v>112.41</v>
      </c>
      <c r="Q41" s="78">
        <v>0</v>
      </c>
      <c r="R41" s="78">
        <v>224.82</v>
      </c>
      <c r="S41" s="79">
        <v>1.6000000000000001E-3</v>
      </c>
      <c r="T41" s="79">
        <v>1.34E-2</v>
      </c>
      <c r="U41" s="79">
        <v>1.6000000000000001E-3</v>
      </c>
    </row>
    <row r="42" spans="2:21">
      <c r="B42" t="s">
        <v>412</v>
      </c>
      <c r="C42" t="s">
        <v>413</v>
      </c>
      <c r="D42" t="s">
        <v>100</v>
      </c>
      <c r="E42" t="s">
        <v>123</v>
      </c>
      <c r="F42" t="s">
        <v>414</v>
      </c>
      <c r="G42" t="s">
        <v>323</v>
      </c>
      <c r="H42" t="s">
        <v>410</v>
      </c>
      <c r="I42" t="s">
        <v>215</v>
      </c>
      <c r="J42" t="s">
        <v>415</v>
      </c>
      <c r="K42" s="78">
        <v>3.53</v>
      </c>
      <c r="L42" t="s">
        <v>102</v>
      </c>
      <c r="M42" s="79">
        <v>1.7999999999999999E-2</v>
      </c>
      <c r="N42" s="79">
        <v>3.2399999999999998E-2</v>
      </c>
      <c r="O42" s="78">
        <v>143902</v>
      </c>
      <c r="P42" s="78">
        <v>106.61</v>
      </c>
      <c r="Q42" s="78">
        <v>0.72724999999999995</v>
      </c>
      <c r="R42" s="78">
        <v>154.1411722</v>
      </c>
      <c r="S42" s="79">
        <v>2.0000000000000001E-4</v>
      </c>
      <c r="T42" s="79">
        <v>9.1999999999999998E-3</v>
      </c>
      <c r="U42" s="79">
        <v>1.1000000000000001E-3</v>
      </c>
    </row>
    <row r="43" spans="2:21">
      <c r="B43" t="s">
        <v>416</v>
      </c>
      <c r="C43" t="s">
        <v>417</v>
      </c>
      <c r="D43" t="s">
        <v>100</v>
      </c>
      <c r="E43" t="s">
        <v>123</v>
      </c>
      <c r="F43" t="s">
        <v>418</v>
      </c>
      <c r="G43" t="s">
        <v>328</v>
      </c>
      <c r="H43" t="s">
        <v>419</v>
      </c>
      <c r="I43" t="s">
        <v>215</v>
      </c>
      <c r="J43" t="s">
        <v>420</v>
      </c>
      <c r="K43" s="78">
        <v>3.58</v>
      </c>
      <c r="L43" t="s">
        <v>102</v>
      </c>
      <c r="M43" s="79">
        <v>2.75E-2</v>
      </c>
      <c r="N43" s="79">
        <v>3.9E-2</v>
      </c>
      <c r="O43" s="78">
        <v>338718.6</v>
      </c>
      <c r="P43" s="78">
        <v>106.24</v>
      </c>
      <c r="Q43" s="78">
        <v>11.292070000000001</v>
      </c>
      <c r="R43" s="78">
        <v>371.14671063999998</v>
      </c>
      <c r="S43" s="79">
        <v>4.0000000000000002E-4</v>
      </c>
      <c r="T43" s="79">
        <v>2.1999999999999999E-2</v>
      </c>
      <c r="U43" s="79">
        <v>2.5999999999999999E-3</v>
      </c>
    </row>
    <row r="44" spans="2:21">
      <c r="B44" t="s">
        <v>421</v>
      </c>
      <c r="C44" t="s">
        <v>422</v>
      </c>
      <c r="D44" t="s">
        <v>100</v>
      </c>
      <c r="E44" t="s">
        <v>123</v>
      </c>
      <c r="F44" t="s">
        <v>423</v>
      </c>
      <c r="G44" t="s">
        <v>401</v>
      </c>
      <c r="H44" t="s">
        <v>424</v>
      </c>
      <c r="I44" t="s">
        <v>150</v>
      </c>
      <c r="J44" t="s">
        <v>425</v>
      </c>
      <c r="K44" s="78">
        <v>1</v>
      </c>
      <c r="L44" t="s">
        <v>102</v>
      </c>
      <c r="M44" s="79">
        <v>5.3499999999999999E-2</v>
      </c>
      <c r="N44" s="79">
        <v>5.5500000000000001E-2</v>
      </c>
      <c r="O44" s="78">
        <v>113055.55</v>
      </c>
      <c r="P44" s="78">
        <v>115.22</v>
      </c>
      <c r="Q44" s="78">
        <v>137.29902999999999</v>
      </c>
      <c r="R44" s="78">
        <v>267.56163471000002</v>
      </c>
      <c r="S44" s="79">
        <v>2.0000000000000001E-4</v>
      </c>
      <c r="T44" s="79">
        <v>1.5900000000000001E-2</v>
      </c>
      <c r="U44" s="79">
        <v>1.9E-3</v>
      </c>
    </row>
    <row r="45" spans="2:21">
      <c r="B45" t="s">
        <v>426</v>
      </c>
      <c r="C45" t="s">
        <v>427</v>
      </c>
      <c r="D45" t="s">
        <v>100</v>
      </c>
      <c r="E45" t="s">
        <v>123</v>
      </c>
      <c r="F45" t="s">
        <v>428</v>
      </c>
      <c r="G45" t="s">
        <v>328</v>
      </c>
      <c r="H45" t="s">
        <v>424</v>
      </c>
      <c r="I45" t="s">
        <v>150</v>
      </c>
      <c r="J45" t="s">
        <v>429</v>
      </c>
      <c r="K45" s="78">
        <v>4.21</v>
      </c>
      <c r="L45" t="s">
        <v>102</v>
      </c>
      <c r="M45" s="79">
        <v>1.7999999999999999E-2</v>
      </c>
      <c r="N45" s="79">
        <v>3.8399999999999997E-2</v>
      </c>
      <c r="O45" s="78">
        <v>129408.6</v>
      </c>
      <c r="P45" s="78">
        <v>102.19</v>
      </c>
      <c r="Q45" s="78">
        <v>8.3004899999999999</v>
      </c>
      <c r="R45" s="78">
        <v>140.54313834000001</v>
      </c>
      <c r="S45" s="79">
        <v>1E-4</v>
      </c>
      <c r="T45" s="79">
        <v>8.3000000000000001E-3</v>
      </c>
      <c r="U45" s="79">
        <v>1E-3</v>
      </c>
    </row>
    <row r="46" spans="2:21">
      <c r="B46" t="s">
        <v>430</v>
      </c>
      <c r="C46" t="s">
        <v>431</v>
      </c>
      <c r="D46" t="s">
        <v>100</v>
      </c>
      <c r="E46" t="s">
        <v>123</v>
      </c>
      <c r="F46" t="s">
        <v>428</v>
      </c>
      <c r="G46" t="s">
        <v>328</v>
      </c>
      <c r="H46" t="s">
        <v>419</v>
      </c>
      <c r="I46" t="s">
        <v>215</v>
      </c>
      <c r="J46" t="s">
        <v>432</v>
      </c>
      <c r="K46" s="78">
        <v>6.49</v>
      </c>
      <c r="L46" t="s">
        <v>102</v>
      </c>
      <c r="M46" s="79">
        <v>3.3000000000000002E-2</v>
      </c>
      <c r="N46" s="79">
        <v>4.2200000000000001E-2</v>
      </c>
      <c r="O46" s="78">
        <v>291525</v>
      </c>
      <c r="P46" s="78">
        <v>97.42</v>
      </c>
      <c r="Q46" s="78">
        <v>13.9023</v>
      </c>
      <c r="R46" s="78">
        <v>297.90595500000001</v>
      </c>
      <c r="S46" s="79">
        <v>1.5E-3</v>
      </c>
      <c r="T46" s="79">
        <v>1.77E-2</v>
      </c>
      <c r="U46" s="79">
        <v>2.0999999999999999E-3</v>
      </c>
    </row>
    <row r="47" spans="2:21">
      <c r="B47" t="s">
        <v>433</v>
      </c>
      <c r="C47" t="s">
        <v>434</v>
      </c>
      <c r="D47" t="s">
        <v>100</v>
      </c>
      <c r="E47" t="s">
        <v>123</v>
      </c>
      <c r="F47" t="s">
        <v>435</v>
      </c>
      <c r="G47" t="s">
        <v>436</v>
      </c>
      <c r="H47" t="s">
        <v>424</v>
      </c>
      <c r="I47" t="s">
        <v>150</v>
      </c>
      <c r="J47" t="s">
        <v>437</v>
      </c>
      <c r="K47" s="78">
        <v>4.07</v>
      </c>
      <c r="L47" t="s">
        <v>102</v>
      </c>
      <c r="M47" s="79">
        <v>1.5699999999999999E-2</v>
      </c>
      <c r="N47" s="79">
        <v>5.5100000000000003E-2</v>
      </c>
      <c r="O47" s="78">
        <v>308456</v>
      </c>
      <c r="P47" s="78">
        <v>93.79</v>
      </c>
      <c r="Q47" s="78">
        <v>0</v>
      </c>
      <c r="R47" s="78">
        <v>289.30088239999998</v>
      </c>
      <c r="S47" s="79">
        <v>6.9999999999999999E-4</v>
      </c>
      <c r="T47" s="79">
        <v>1.72E-2</v>
      </c>
      <c r="U47" s="79">
        <v>2E-3</v>
      </c>
    </row>
    <row r="48" spans="2:21">
      <c r="B48" t="s">
        <v>438</v>
      </c>
      <c r="C48" t="s">
        <v>439</v>
      </c>
      <c r="D48" t="s">
        <v>100</v>
      </c>
      <c r="E48" t="s">
        <v>123</v>
      </c>
      <c r="F48" t="s">
        <v>440</v>
      </c>
      <c r="G48" t="s">
        <v>112</v>
      </c>
      <c r="H48" t="s">
        <v>441</v>
      </c>
      <c r="I48" t="s">
        <v>215</v>
      </c>
      <c r="J48" t="s">
        <v>442</v>
      </c>
      <c r="K48" s="78">
        <v>1.1599999999999999</v>
      </c>
      <c r="L48" t="s">
        <v>102</v>
      </c>
      <c r="M48" s="79">
        <v>4.9500000000000002E-2</v>
      </c>
      <c r="N48" s="79">
        <v>0.1177</v>
      </c>
      <c r="O48" s="78">
        <v>288956.27</v>
      </c>
      <c r="P48" s="78">
        <v>128.6</v>
      </c>
      <c r="Q48" s="78">
        <v>0</v>
      </c>
      <c r="R48" s="78">
        <v>371.59776321999999</v>
      </c>
      <c r="S48" s="79">
        <v>5.0000000000000001E-4</v>
      </c>
      <c r="T48" s="79">
        <v>2.2100000000000002E-2</v>
      </c>
      <c r="U48" s="79">
        <v>2.5999999999999999E-3</v>
      </c>
    </row>
    <row r="49" spans="2:21">
      <c r="B49" t="s">
        <v>443</v>
      </c>
      <c r="C49" t="s">
        <v>444</v>
      </c>
      <c r="D49" t="s">
        <v>100</v>
      </c>
      <c r="E49" t="s">
        <v>123</v>
      </c>
      <c r="F49" t="s">
        <v>445</v>
      </c>
      <c r="G49" t="s">
        <v>446</v>
      </c>
      <c r="H49" t="s">
        <v>237</v>
      </c>
      <c r="I49" t="s">
        <v>447</v>
      </c>
      <c r="J49" t="s">
        <v>429</v>
      </c>
      <c r="K49" s="78">
        <v>3.02</v>
      </c>
      <c r="L49" t="s">
        <v>102</v>
      </c>
      <c r="M49" s="79">
        <v>1.4800000000000001E-2</v>
      </c>
      <c r="N49" s="79">
        <v>4.7E-2</v>
      </c>
      <c r="O49" s="78">
        <v>135000</v>
      </c>
      <c r="P49" s="78">
        <v>99.6</v>
      </c>
      <c r="Q49" s="78">
        <v>0</v>
      </c>
      <c r="R49" s="78">
        <v>134.46</v>
      </c>
      <c r="S49" s="79">
        <v>2.0000000000000001E-4</v>
      </c>
      <c r="T49" s="79">
        <v>8.0000000000000002E-3</v>
      </c>
      <c r="U49" s="79">
        <v>8.9999999999999998E-4</v>
      </c>
    </row>
    <row r="50" spans="2:21">
      <c r="B50" s="80" t="s">
        <v>263</v>
      </c>
      <c r="C50" s="16"/>
      <c r="D50" s="16"/>
      <c r="E50" s="16"/>
      <c r="F50" s="16"/>
      <c r="K50" s="82">
        <v>3.73</v>
      </c>
      <c r="N50" s="81">
        <v>6.0499999999999998E-2</v>
      </c>
      <c r="O50" s="82">
        <v>6657826.5</v>
      </c>
      <c r="Q50" s="82">
        <v>22.048570000000002</v>
      </c>
      <c r="R50" s="82">
        <v>6194.519077854</v>
      </c>
      <c r="T50" s="81">
        <v>0.36799999999999999</v>
      </c>
      <c r="U50" s="81">
        <v>4.2999999999999997E-2</v>
      </c>
    </row>
    <row r="51" spans="2:21">
      <c r="B51" t="s">
        <v>448</v>
      </c>
      <c r="C51" t="s">
        <v>449</v>
      </c>
      <c r="D51" t="s">
        <v>100</v>
      </c>
      <c r="E51" t="s">
        <v>123</v>
      </c>
      <c r="F51" t="s">
        <v>312</v>
      </c>
      <c r="G51" t="s">
        <v>301</v>
      </c>
      <c r="H51" t="s">
        <v>315</v>
      </c>
      <c r="I51" t="s">
        <v>150</v>
      </c>
      <c r="K51" s="78">
        <v>1.66</v>
      </c>
      <c r="L51" t="s">
        <v>102</v>
      </c>
      <c r="M51" s="79">
        <v>2.98E-2</v>
      </c>
      <c r="N51" s="79">
        <v>5.1200000000000002E-2</v>
      </c>
      <c r="O51" s="78">
        <v>200000</v>
      </c>
      <c r="P51" s="78">
        <v>97.54</v>
      </c>
      <c r="Q51" s="78">
        <v>0</v>
      </c>
      <c r="R51" s="78">
        <v>195.08</v>
      </c>
      <c r="S51" s="79">
        <v>2.0000000000000001E-4</v>
      </c>
      <c r="T51" s="79">
        <v>1.1599999999999999E-2</v>
      </c>
      <c r="U51" s="79">
        <v>1.4E-3</v>
      </c>
    </row>
    <row r="52" spans="2:21">
      <c r="B52" t="s">
        <v>450</v>
      </c>
      <c r="C52" t="s">
        <v>451</v>
      </c>
      <c r="D52" t="s">
        <v>100</v>
      </c>
      <c r="E52" t="s">
        <v>123</v>
      </c>
      <c r="F52" t="s">
        <v>452</v>
      </c>
      <c r="G52" t="s">
        <v>364</v>
      </c>
      <c r="H52" t="s">
        <v>349</v>
      </c>
      <c r="I52" t="s">
        <v>215</v>
      </c>
      <c r="J52" t="s">
        <v>453</v>
      </c>
      <c r="K52" s="78">
        <v>8.19</v>
      </c>
      <c r="L52" t="s">
        <v>102</v>
      </c>
      <c r="M52" s="79">
        <v>2.4E-2</v>
      </c>
      <c r="N52" s="79">
        <v>5.3800000000000001E-2</v>
      </c>
      <c r="O52" s="78">
        <v>392000</v>
      </c>
      <c r="P52" s="78">
        <v>79.239999999999995</v>
      </c>
      <c r="Q52" s="78">
        <v>0</v>
      </c>
      <c r="R52" s="78">
        <v>310.62079999999997</v>
      </c>
      <c r="S52" s="79">
        <v>5.0000000000000001E-4</v>
      </c>
      <c r="T52" s="79">
        <v>1.8499999999999999E-2</v>
      </c>
      <c r="U52" s="79">
        <v>2.2000000000000001E-3</v>
      </c>
    </row>
    <row r="53" spans="2:21">
      <c r="B53" t="s">
        <v>454</v>
      </c>
      <c r="C53" t="s">
        <v>455</v>
      </c>
      <c r="D53" t="s">
        <v>100</v>
      </c>
      <c r="E53" t="s">
        <v>123</v>
      </c>
      <c r="F53" t="s">
        <v>352</v>
      </c>
      <c r="G53" t="s">
        <v>323</v>
      </c>
      <c r="H53" t="s">
        <v>349</v>
      </c>
      <c r="I53" t="s">
        <v>215</v>
      </c>
      <c r="J53" t="s">
        <v>345</v>
      </c>
      <c r="K53" s="78">
        <v>1.21</v>
      </c>
      <c r="L53" t="s">
        <v>102</v>
      </c>
      <c r="M53" s="79">
        <v>3.39E-2</v>
      </c>
      <c r="N53" s="79">
        <v>5.7500000000000002E-2</v>
      </c>
      <c r="O53" s="78">
        <v>190851</v>
      </c>
      <c r="P53" s="78">
        <v>99.8</v>
      </c>
      <c r="Q53" s="78">
        <v>0</v>
      </c>
      <c r="R53" s="78">
        <v>190.46929800000001</v>
      </c>
      <c r="S53" s="79">
        <v>2.9999999999999997E-4</v>
      </c>
      <c r="T53" s="79">
        <v>1.1299999999999999E-2</v>
      </c>
      <c r="U53" s="79">
        <v>1.2999999999999999E-3</v>
      </c>
    </row>
    <row r="54" spans="2:21">
      <c r="B54" t="s">
        <v>456</v>
      </c>
      <c r="C54" t="s">
        <v>457</v>
      </c>
      <c r="D54" t="s">
        <v>100</v>
      </c>
      <c r="E54" t="s">
        <v>123</v>
      </c>
      <c r="F54" t="s">
        <v>375</v>
      </c>
      <c r="G54" t="s">
        <v>323</v>
      </c>
      <c r="H54" t="s">
        <v>349</v>
      </c>
      <c r="I54" t="s">
        <v>215</v>
      </c>
      <c r="J54" t="s">
        <v>458</v>
      </c>
      <c r="K54" s="78">
        <v>5.8</v>
      </c>
      <c r="L54" t="s">
        <v>102</v>
      </c>
      <c r="M54" s="79">
        <v>2.5499999999999998E-2</v>
      </c>
      <c r="N54" s="79">
        <v>5.57E-2</v>
      </c>
      <c r="O54" s="78">
        <v>209520</v>
      </c>
      <c r="P54" s="78">
        <v>84.91</v>
      </c>
      <c r="Q54" s="78">
        <v>0</v>
      </c>
      <c r="R54" s="78">
        <v>177.90343200000001</v>
      </c>
      <c r="S54" s="79">
        <v>2.0000000000000001E-4</v>
      </c>
      <c r="T54" s="79">
        <v>1.06E-2</v>
      </c>
      <c r="U54" s="79">
        <v>1.1999999999999999E-3</v>
      </c>
    </row>
    <row r="55" spans="2:21">
      <c r="B55" t="s">
        <v>459</v>
      </c>
      <c r="C55" t="s">
        <v>460</v>
      </c>
      <c r="D55" t="s">
        <v>100</v>
      </c>
      <c r="E55" t="s">
        <v>123</v>
      </c>
      <c r="F55" t="s">
        <v>461</v>
      </c>
      <c r="G55" t="s">
        <v>336</v>
      </c>
      <c r="H55" t="s">
        <v>349</v>
      </c>
      <c r="I55" t="s">
        <v>215</v>
      </c>
      <c r="J55" t="s">
        <v>462</v>
      </c>
      <c r="K55" s="78">
        <v>3.8</v>
      </c>
      <c r="L55" t="s">
        <v>102</v>
      </c>
      <c r="M55" s="79">
        <v>2.24E-2</v>
      </c>
      <c r="N55" s="79">
        <v>5.3699999999999998E-2</v>
      </c>
      <c r="O55" s="78">
        <v>189000</v>
      </c>
      <c r="P55" s="78">
        <v>89.71</v>
      </c>
      <c r="Q55" s="78">
        <v>0</v>
      </c>
      <c r="R55" s="78">
        <v>169.55189999999999</v>
      </c>
      <c r="S55" s="79">
        <v>2.9999999999999997E-4</v>
      </c>
      <c r="T55" s="79">
        <v>1.01E-2</v>
      </c>
      <c r="U55" s="79">
        <v>1.1999999999999999E-3</v>
      </c>
    </row>
    <row r="56" spans="2:21">
      <c r="B56" t="s">
        <v>463</v>
      </c>
      <c r="C56" t="s">
        <v>464</v>
      </c>
      <c r="D56" t="s">
        <v>100</v>
      </c>
      <c r="E56" t="s">
        <v>123</v>
      </c>
      <c r="F56" t="s">
        <v>465</v>
      </c>
      <c r="G56" t="s">
        <v>401</v>
      </c>
      <c r="H56" t="s">
        <v>349</v>
      </c>
      <c r="I56" t="s">
        <v>215</v>
      </c>
      <c r="J56" t="s">
        <v>466</v>
      </c>
      <c r="K56" s="78">
        <v>3.05</v>
      </c>
      <c r="L56" t="s">
        <v>102</v>
      </c>
      <c r="M56" s="79">
        <v>3.49E-2</v>
      </c>
      <c r="N56" s="79">
        <v>7.17E-2</v>
      </c>
      <c r="O56" s="78">
        <v>326575</v>
      </c>
      <c r="P56" s="78">
        <v>90.72</v>
      </c>
      <c r="Q56" s="78">
        <v>0</v>
      </c>
      <c r="R56" s="78">
        <v>296.26884000000001</v>
      </c>
      <c r="S56" s="79">
        <v>5.0000000000000001E-4</v>
      </c>
      <c r="T56" s="79">
        <v>1.7600000000000001E-2</v>
      </c>
      <c r="U56" s="79">
        <v>2.0999999999999999E-3</v>
      </c>
    </row>
    <row r="57" spans="2:21">
      <c r="B57" t="s">
        <v>467</v>
      </c>
      <c r="C57" t="s">
        <v>468</v>
      </c>
      <c r="D57" t="s">
        <v>100</v>
      </c>
      <c r="E57" t="s">
        <v>123</v>
      </c>
      <c r="F57" t="s">
        <v>469</v>
      </c>
      <c r="G57" t="s">
        <v>323</v>
      </c>
      <c r="H57" t="s">
        <v>365</v>
      </c>
      <c r="I57" t="s">
        <v>215</v>
      </c>
      <c r="K57" s="78">
        <v>1.81</v>
      </c>
      <c r="L57" t="s">
        <v>102</v>
      </c>
      <c r="M57" s="79">
        <v>3.85E-2</v>
      </c>
      <c r="N57" s="79">
        <v>5.9299999999999999E-2</v>
      </c>
      <c r="O57" s="78">
        <v>0.34</v>
      </c>
      <c r="P57" s="78">
        <v>98.61</v>
      </c>
      <c r="Q57" s="78">
        <v>0</v>
      </c>
      <c r="R57" s="78">
        <v>3.3527399999999999E-4</v>
      </c>
      <c r="S57" s="79">
        <v>0</v>
      </c>
      <c r="T57" s="79">
        <v>0</v>
      </c>
      <c r="U57" s="79">
        <v>0</v>
      </c>
    </row>
    <row r="58" spans="2:21">
      <c r="B58" t="s">
        <v>470</v>
      </c>
      <c r="C58" t="s">
        <v>471</v>
      </c>
      <c r="D58" t="s">
        <v>100</v>
      </c>
      <c r="E58" t="s">
        <v>123</v>
      </c>
      <c r="F58" t="s">
        <v>469</v>
      </c>
      <c r="G58" t="s">
        <v>323</v>
      </c>
      <c r="H58" t="s">
        <v>365</v>
      </c>
      <c r="I58" t="s">
        <v>215</v>
      </c>
      <c r="J58" t="s">
        <v>472</v>
      </c>
      <c r="K58" s="78">
        <v>5.21</v>
      </c>
      <c r="L58" t="s">
        <v>102</v>
      </c>
      <c r="M58" s="79">
        <v>2.41E-2</v>
      </c>
      <c r="N58" s="79">
        <v>6.2300000000000001E-2</v>
      </c>
      <c r="O58" s="78">
        <v>133333.32999999999</v>
      </c>
      <c r="P58" s="78">
        <v>83.89</v>
      </c>
      <c r="Q58" s="78">
        <v>0</v>
      </c>
      <c r="R58" s="78">
        <v>111.85333053700001</v>
      </c>
      <c r="S58" s="79">
        <v>1E-4</v>
      </c>
      <c r="T58" s="79">
        <v>6.6E-3</v>
      </c>
      <c r="U58" s="79">
        <v>8.0000000000000004E-4</v>
      </c>
    </row>
    <row r="59" spans="2:21">
      <c r="B59" t="s">
        <v>473</v>
      </c>
      <c r="C59" t="s">
        <v>474</v>
      </c>
      <c r="D59" t="s">
        <v>100</v>
      </c>
      <c r="E59" t="s">
        <v>123</v>
      </c>
      <c r="F59" t="s">
        <v>469</v>
      </c>
      <c r="G59" t="s">
        <v>323</v>
      </c>
      <c r="H59" t="s">
        <v>365</v>
      </c>
      <c r="I59" t="s">
        <v>215</v>
      </c>
      <c r="J59" t="s">
        <v>475</v>
      </c>
      <c r="K59" s="78">
        <v>6.92</v>
      </c>
      <c r="L59" t="s">
        <v>102</v>
      </c>
      <c r="M59" s="79">
        <v>4.9399999999999999E-2</v>
      </c>
      <c r="N59" s="79">
        <v>6.5500000000000003E-2</v>
      </c>
      <c r="O59" s="78">
        <v>153881</v>
      </c>
      <c r="P59" s="78">
        <v>92.37</v>
      </c>
      <c r="Q59" s="78">
        <v>0</v>
      </c>
      <c r="R59" s="78">
        <v>142.13987969999999</v>
      </c>
      <c r="S59" s="79">
        <v>2.9999999999999997E-4</v>
      </c>
      <c r="T59" s="79">
        <v>8.3999999999999995E-3</v>
      </c>
      <c r="U59" s="79">
        <v>1E-3</v>
      </c>
    </row>
    <row r="60" spans="2:21">
      <c r="B60" t="s">
        <v>476</v>
      </c>
      <c r="C60" t="s">
        <v>477</v>
      </c>
      <c r="D60" t="s">
        <v>100</v>
      </c>
      <c r="E60" t="s">
        <v>123</v>
      </c>
      <c r="F60" t="s">
        <v>478</v>
      </c>
      <c r="G60" t="s">
        <v>360</v>
      </c>
      <c r="H60" t="s">
        <v>365</v>
      </c>
      <c r="I60" t="s">
        <v>215</v>
      </c>
      <c r="J60" t="s">
        <v>392</v>
      </c>
      <c r="K60" s="78">
        <v>7.21</v>
      </c>
      <c r="L60" t="s">
        <v>102</v>
      </c>
      <c r="M60" s="79">
        <v>3.0499999999999999E-2</v>
      </c>
      <c r="N60" s="79">
        <v>5.62E-2</v>
      </c>
      <c r="O60" s="78">
        <v>166845</v>
      </c>
      <c r="P60" s="78">
        <v>84.73</v>
      </c>
      <c r="Q60" s="78">
        <v>0</v>
      </c>
      <c r="R60" s="78">
        <v>141.36776850000001</v>
      </c>
      <c r="S60" s="79">
        <v>2.0000000000000001E-4</v>
      </c>
      <c r="T60" s="79">
        <v>8.3999999999999995E-3</v>
      </c>
      <c r="U60" s="79">
        <v>1E-3</v>
      </c>
    </row>
    <row r="61" spans="2:21">
      <c r="B61" t="s">
        <v>479</v>
      </c>
      <c r="C61" t="s">
        <v>480</v>
      </c>
      <c r="D61" t="s">
        <v>100</v>
      </c>
      <c r="E61" t="s">
        <v>123</v>
      </c>
      <c r="F61" t="s">
        <v>481</v>
      </c>
      <c r="G61" t="s">
        <v>360</v>
      </c>
      <c r="H61" t="s">
        <v>482</v>
      </c>
      <c r="I61" t="s">
        <v>483</v>
      </c>
      <c r="J61" t="s">
        <v>484</v>
      </c>
      <c r="K61" s="78">
        <v>5.47</v>
      </c>
      <c r="L61" t="s">
        <v>102</v>
      </c>
      <c r="M61" s="79">
        <v>4.3799999999999999E-2</v>
      </c>
      <c r="N61" s="79">
        <v>5.3600000000000002E-2</v>
      </c>
      <c r="O61" s="78">
        <v>210000</v>
      </c>
      <c r="P61" s="78">
        <v>96.52</v>
      </c>
      <c r="Q61" s="78">
        <v>0</v>
      </c>
      <c r="R61" s="78">
        <v>202.69200000000001</v>
      </c>
      <c r="S61" s="79">
        <v>4.0000000000000002E-4</v>
      </c>
      <c r="T61" s="79">
        <v>1.2E-2</v>
      </c>
      <c r="U61" s="79">
        <v>1.4E-3</v>
      </c>
    </row>
    <row r="62" spans="2:21">
      <c r="B62" t="s">
        <v>485</v>
      </c>
      <c r="C62" t="s">
        <v>486</v>
      </c>
      <c r="D62" t="s">
        <v>100</v>
      </c>
      <c r="E62" t="s">
        <v>123</v>
      </c>
      <c r="F62" t="s">
        <v>487</v>
      </c>
      <c r="G62" t="s">
        <v>360</v>
      </c>
      <c r="H62" t="s">
        <v>365</v>
      </c>
      <c r="I62" t="s">
        <v>215</v>
      </c>
      <c r="J62" t="s">
        <v>488</v>
      </c>
      <c r="K62" s="78">
        <v>3.98</v>
      </c>
      <c r="L62" t="s">
        <v>102</v>
      </c>
      <c r="M62" s="79">
        <v>4.7E-2</v>
      </c>
      <c r="N62" s="79">
        <v>5.3400000000000003E-2</v>
      </c>
      <c r="O62" s="78">
        <v>183000</v>
      </c>
      <c r="P62" s="78">
        <v>100.52</v>
      </c>
      <c r="Q62" s="78">
        <v>0</v>
      </c>
      <c r="R62" s="78">
        <v>183.95160000000001</v>
      </c>
      <c r="S62" s="79">
        <v>4.0000000000000002E-4</v>
      </c>
      <c r="T62" s="79">
        <v>1.09E-2</v>
      </c>
      <c r="U62" s="79">
        <v>1.2999999999999999E-3</v>
      </c>
    </row>
    <row r="63" spans="2:21">
      <c r="B63" t="s">
        <v>489</v>
      </c>
      <c r="C63" t="s">
        <v>490</v>
      </c>
      <c r="D63" t="s">
        <v>100</v>
      </c>
      <c r="E63" t="s">
        <v>123</v>
      </c>
      <c r="F63" t="s">
        <v>491</v>
      </c>
      <c r="G63" t="s">
        <v>112</v>
      </c>
      <c r="H63" t="s">
        <v>391</v>
      </c>
      <c r="I63" t="s">
        <v>215</v>
      </c>
      <c r="J63" t="s">
        <v>492</v>
      </c>
      <c r="K63" s="78">
        <v>3.37</v>
      </c>
      <c r="L63" t="s">
        <v>102</v>
      </c>
      <c r="M63" s="79">
        <v>0.04</v>
      </c>
      <c r="N63" s="79">
        <v>5.4600000000000003E-2</v>
      </c>
      <c r="O63" s="78">
        <v>300000</v>
      </c>
      <c r="P63" s="78">
        <v>96.22</v>
      </c>
      <c r="Q63" s="78">
        <v>0</v>
      </c>
      <c r="R63" s="78">
        <v>288.66000000000003</v>
      </c>
      <c r="S63" s="79">
        <v>4.0000000000000002E-4</v>
      </c>
      <c r="T63" s="79">
        <v>1.7100000000000001E-2</v>
      </c>
      <c r="U63" s="79">
        <v>2E-3</v>
      </c>
    </row>
    <row r="64" spans="2:21">
      <c r="B64" t="s">
        <v>493</v>
      </c>
      <c r="C64" t="s">
        <v>494</v>
      </c>
      <c r="D64" t="s">
        <v>100</v>
      </c>
      <c r="E64" t="s">
        <v>123</v>
      </c>
      <c r="F64" t="s">
        <v>495</v>
      </c>
      <c r="G64" t="s">
        <v>328</v>
      </c>
      <c r="H64" t="s">
        <v>391</v>
      </c>
      <c r="I64" t="s">
        <v>215</v>
      </c>
      <c r="J64" t="s">
        <v>496</v>
      </c>
      <c r="K64" s="78">
        <v>3.09</v>
      </c>
      <c r="L64" t="s">
        <v>102</v>
      </c>
      <c r="M64" s="79">
        <v>2.7E-2</v>
      </c>
      <c r="N64" s="79">
        <v>5.7299999999999997E-2</v>
      </c>
      <c r="O64" s="78">
        <v>247500</v>
      </c>
      <c r="P64" s="78">
        <v>91.23</v>
      </c>
      <c r="Q64" s="78">
        <v>0</v>
      </c>
      <c r="R64" s="78">
        <v>225.79425000000001</v>
      </c>
      <c r="S64" s="79">
        <v>2.9999999999999997E-4</v>
      </c>
      <c r="T64" s="79">
        <v>1.34E-2</v>
      </c>
      <c r="U64" s="79">
        <v>1.6000000000000001E-3</v>
      </c>
    </row>
    <row r="65" spans="2:21">
      <c r="B65" t="s">
        <v>497</v>
      </c>
      <c r="C65" t="s">
        <v>498</v>
      </c>
      <c r="D65" t="s">
        <v>100</v>
      </c>
      <c r="E65" t="s">
        <v>123</v>
      </c>
      <c r="F65" t="s">
        <v>499</v>
      </c>
      <c r="G65" t="s">
        <v>360</v>
      </c>
      <c r="H65" t="s">
        <v>396</v>
      </c>
      <c r="I65" t="s">
        <v>150</v>
      </c>
      <c r="J65" t="s">
        <v>500</v>
      </c>
      <c r="K65" s="78">
        <v>3.02</v>
      </c>
      <c r="L65" t="s">
        <v>102</v>
      </c>
      <c r="M65" s="79">
        <v>4.1000000000000002E-2</v>
      </c>
      <c r="N65" s="79">
        <v>5.5E-2</v>
      </c>
      <c r="O65" s="78">
        <v>200000</v>
      </c>
      <c r="P65" s="78">
        <v>98.81</v>
      </c>
      <c r="Q65" s="78">
        <v>0</v>
      </c>
      <c r="R65" s="78">
        <v>197.62</v>
      </c>
      <c r="S65" s="79">
        <v>2.9999999999999997E-4</v>
      </c>
      <c r="T65" s="79">
        <v>1.17E-2</v>
      </c>
      <c r="U65" s="79">
        <v>1.4E-3</v>
      </c>
    </row>
    <row r="66" spans="2:21">
      <c r="B66" t="s">
        <v>501</v>
      </c>
      <c r="C66" t="s">
        <v>502</v>
      </c>
      <c r="D66" t="s">
        <v>100</v>
      </c>
      <c r="E66" t="s">
        <v>123</v>
      </c>
      <c r="F66" t="s">
        <v>503</v>
      </c>
      <c r="G66" t="s">
        <v>132</v>
      </c>
      <c r="H66" t="s">
        <v>391</v>
      </c>
      <c r="I66" t="s">
        <v>215</v>
      </c>
      <c r="J66" t="s">
        <v>504</v>
      </c>
      <c r="K66" s="78">
        <v>2.71</v>
      </c>
      <c r="L66" t="s">
        <v>102</v>
      </c>
      <c r="M66" s="79">
        <v>0.04</v>
      </c>
      <c r="N66" s="79">
        <v>5.3999999999999999E-2</v>
      </c>
      <c r="O66" s="78">
        <v>286736.8</v>
      </c>
      <c r="P66" s="78">
        <v>97.49</v>
      </c>
      <c r="Q66" s="78">
        <v>0</v>
      </c>
      <c r="R66" s="78">
        <v>279.53970631999999</v>
      </c>
      <c r="S66" s="79">
        <v>4.0000000000000002E-4</v>
      </c>
      <c r="T66" s="79">
        <v>1.66E-2</v>
      </c>
      <c r="U66" s="79">
        <v>1.9E-3</v>
      </c>
    </row>
    <row r="67" spans="2:21">
      <c r="B67" t="s">
        <v>505</v>
      </c>
      <c r="C67" t="s">
        <v>506</v>
      </c>
      <c r="D67" t="s">
        <v>100</v>
      </c>
      <c r="E67" t="s">
        <v>123</v>
      </c>
      <c r="F67" t="s">
        <v>507</v>
      </c>
      <c r="G67" t="s">
        <v>436</v>
      </c>
      <c r="H67" t="s">
        <v>402</v>
      </c>
      <c r="I67" t="s">
        <v>150</v>
      </c>
      <c r="J67" t="s">
        <v>508</v>
      </c>
      <c r="K67" s="78">
        <v>1.85</v>
      </c>
      <c r="L67" t="s">
        <v>102</v>
      </c>
      <c r="M67" s="79">
        <v>2.9499999999999998E-2</v>
      </c>
      <c r="N67" s="79">
        <v>6.3100000000000003E-2</v>
      </c>
      <c r="O67" s="78">
        <v>207200</v>
      </c>
      <c r="P67" s="78">
        <v>94.95</v>
      </c>
      <c r="Q67" s="78">
        <v>0</v>
      </c>
      <c r="R67" s="78">
        <v>196.7364</v>
      </c>
      <c r="S67" s="79">
        <v>5.0000000000000001E-4</v>
      </c>
      <c r="T67" s="79">
        <v>1.17E-2</v>
      </c>
      <c r="U67" s="79">
        <v>1.4E-3</v>
      </c>
    </row>
    <row r="68" spans="2:21">
      <c r="B68" t="s">
        <v>509</v>
      </c>
      <c r="C68" t="s">
        <v>510</v>
      </c>
      <c r="D68" t="s">
        <v>100</v>
      </c>
      <c r="E68" t="s">
        <v>123</v>
      </c>
      <c r="F68" t="s">
        <v>511</v>
      </c>
      <c r="G68" t="s">
        <v>360</v>
      </c>
      <c r="H68" t="s">
        <v>402</v>
      </c>
      <c r="I68" t="s">
        <v>150</v>
      </c>
      <c r="J68" t="s">
        <v>512</v>
      </c>
      <c r="K68" s="78">
        <v>4.93</v>
      </c>
      <c r="L68" t="s">
        <v>102</v>
      </c>
      <c r="M68" s="79">
        <v>2.01E-2</v>
      </c>
      <c r="N68" s="79">
        <v>6.0299999999999999E-2</v>
      </c>
      <c r="O68" s="78">
        <v>328903</v>
      </c>
      <c r="P68" s="78">
        <v>83.82</v>
      </c>
      <c r="Q68" s="78">
        <v>0</v>
      </c>
      <c r="R68" s="78">
        <v>275.6864946</v>
      </c>
      <c r="S68" s="79">
        <v>2E-3</v>
      </c>
      <c r="T68" s="79">
        <v>1.6400000000000001E-2</v>
      </c>
      <c r="U68" s="79">
        <v>1.9E-3</v>
      </c>
    </row>
    <row r="69" spans="2:21">
      <c r="B69" t="s">
        <v>513</v>
      </c>
      <c r="C69" t="s">
        <v>514</v>
      </c>
      <c r="D69" t="s">
        <v>100</v>
      </c>
      <c r="E69" t="s">
        <v>123</v>
      </c>
      <c r="F69" t="s">
        <v>400</v>
      </c>
      <c r="G69" t="s">
        <v>401</v>
      </c>
      <c r="H69" t="s">
        <v>402</v>
      </c>
      <c r="I69" t="s">
        <v>150</v>
      </c>
      <c r="J69" t="s">
        <v>515</v>
      </c>
      <c r="K69" s="78">
        <v>3.24</v>
      </c>
      <c r="L69" t="s">
        <v>102</v>
      </c>
      <c r="M69" s="79">
        <v>3.2500000000000001E-2</v>
      </c>
      <c r="N69" s="79">
        <v>6.6100000000000006E-2</v>
      </c>
      <c r="O69" s="78">
        <v>300000</v>
      </c>
      <c r="P69" s="78">
        <v>89.97</v>
      </c>
      <c r="Q69" s="78">
        <v>4.875</v>
      </c>
      <c r="R69" s="78">
        <v>274.78500000000003</v>
      </c>
      <c r="S69" s="79">
        <v>8.9999999999999998E-4</v>
      </c>
      <c r="T69" s="79">
        <v>1.6299999999999999E-2</v>
      </c>
      <c r="U69" s="79">
        <v>1.9E-3</v>
      </c>
    </row>
    <row r="70" spans="2:21">
      <c r="B70" t="s">
        <v>516</v>
      </c>
      <c r="C70" t="s">
        <v>517</v>
      </c>
      <c r="D70" t="s">
        <v>100</v>
      </c>
      <c r="E70" t="s">
        <v>123</v>
      </c>
      <c r="F70" t="s">
        <v>518</v>
      </c>
      <c r="G70" t="s">
        <v>436</v>
      </c>
      <c r="H70" t="s">
        <v>410</v>
      </c>
      <c r="I70" t="s">
        <v>215</v>
      </c>
      <c r="J70" t="s">
        <v>519</v>
      </c>
      <c r="K70" s="78">
        <v>2.56</v>
      </c>
      <c r="L70" t="s">
        <v>102</v>
      </c>
      <c r="M70" s="79">
        <v>4.2999999999999997E-2</v>
      </c>
      <c r="N70" s="79">
        <v>6.0999999999999999E-2</v>
      </c>
      <c r="O70" s="78">
        <v>389428.2</v>
      </c>
      <c r="P70" s="78">
        <v>96.61</v>
      </c>
      <c r="Q70" s="78">
        <v>0</v>
      </c>
      <c r="R70" s="78">
        <v>376.22658402000002</v>
      </c>
      <c r="S70" s="79">
        <v>2.9999999999999997E-4</v>
      </c>
      <c r="T70" s="79">
        <v>2.23E-2</v>
      </c>
      <c r="U70" s="79">
        <v>2.5999999999999999E-3</v>
      </c>
    </row>
    <row r="71" spans="2:21">
      <c r="B71" t="s">
        <v>520</v>
      </c>
      <c r="C71" t="s">
        <v>521</v>
      </c>
      <c r="D71" t="s">
        <v>100</v>
      </c>
      <c r="E71" t="s">
        <v>123</v>
      </c>
      <c r="F71" t="s">
        <v>522</v>
      </c>
      <c r="G71" t="s">
        <v>323</v>
      </c>
      <c r="H71" t="s">
        <v>402</v>
      </c>
      <c r="I71" t="s">
        <v>150</v>
      </c>
      <c r="J71" t="s">
        <v>523</v>
      </c>
      <c r="K71" s="78">
        <v>6.08</v>
      </c>
      <c r="L71" t="s">
        <v>102</v>
      </c>
      <c r="M71" s="79">
        <v>5.4800000000000001E-2</v>
      </c>
      <c r="N71" s="79">
        <v>5.8999999999999997E-2</v>
      </c>
      <c r="O71" s="78">
        <v>223000</v>
      </c>
      <c r="P71" s="78">
        <v>98.59</v>
      </c>
      <c r="Q71" s="78">
        <v>0</v>
      </c>
      <c r="R71" s="78">
        <v>219.85570000000001</v>
      </c>
      <c r="S71" s="79">
        <v>6.9999999999999999E-4</v>
      </c>
      <c r="T71" s="79">
        <v>1.3100000000000001E-2</v>
      </c>
      <c r="U71" s="79">
        <v>1.5E-3</v>
      </c>
    </row>
    <row r="72" spans="2:21">
      <c r="B72" t="s">
        <v>524</v>
      </c>
      <c r="C72" t="s">
        <v>525</v>
      </c>
      <c r="D72" t="s">
        <v>100</v>
      </c>
      <c r="E72" t="s">
        <v>123</v>
      </c>
      <c r="F72" t="s">
        <v>526</v>
      </c>
      <c r="G72" t="s">
        <v>132</v>
      </c>
      <c r="H72" t="s">
        <v>410</v>
      </c>
      <c r="I72" t="s">
        <v>215</v>
      </c>
      <c r="J72" t="s">
        <v>527</v>
      </c>
      <c r="K72" s="78">
        <v>4.07</v>
      </c>
      <c r="L72" t="s">
        <v>102</v>
      </c>
      <c r="M72" s="79">
        <v>4.7300000000000002E-2</v>
      </c>
      <c r="N72" s="79">
        <v>0.06</v>
      </c>
      <c r="O72" s="78">
        <v>300000</v>
      </c>
      <c r="P72" s="78">
        <v>96.34</v>
      </c>
      <c r="Q72" s="78">
        <v>0</v>
      </c>
      <c r="R72" s="78">
        <v>289.02</v>
      </c>
      <c r="S72" s="79">
        <v>8.0000000000000004E-4</v>
      </c>
      <c r="T72" s="79">
        <v>1.72E-2</v>
      </c>
      <c r="U72" s="79">
        <v>2E-3</v>
      </c>
    </row>
    <row r="73" spans="2:21">
      <c r="B73" t="s">
        <v>528</v>
      </c>
      <c r="C73" t="s">
        <v>529</v>
      </c>
      <c r="D73" t="s">
        <v>100</v>
      </c>
      <c r="E73" t="s">
        <v>123</v>
      </c>
      <c r="F73" t="s">
        <v>530</v>
      </c>
      <c r="G73" t="s">
        <v>401</v>
      </c>
      <c r="H73" t="s">
        <v>402</v>
      </c>
      <c r="I73" t="s">
        <v>150</v>
      </c>
      <c r="J73" t="s">
        <v>531</v>
      </c>
      <c r="K73" s="78">
        <v>2.62</v>
      </c>
      <c r="L73" t="s">
        <v>102</v>
      </c>
      <c r="M73" s="79">
        <v>2.6499999999999999E-2</v>
      </c>
      <c r="N73" s="79">
        <v>6.3700000000000007E-2</v>
      </c>
      <c r="O73" s="78">
        <v>282857.14</v>
      </c>
      <c r="P73" s="78">
        <v>91.15</v>
      </c>
      <c r="Q73" s="78">
        <v>0</v>
      </c>
      <c r="R73" s="78">
        <v>257.82428311000001</v>
      </c>
      <c r="S73" s="79">
        <v>4.0000000000000002E-4</v>
      </c>
      <c r="T73" s="79">
        <v>1.5299999999999999E-2</v>
      </c>
      <c r="U73" s="79">
        <v>1.8E-3</v>
      </c>
    </row>
    <row r="74" spans="2:21">
      <c r="B74" t="s">
        <v>532</v>
      </c>
      <c r="C74" t="s">
        <v>533</v>
      </c>
      <c r="D74" t="s">
        <v>100</v>
      </c>
      <c r="E74" t="s">
        <v>123</v>
      </c>
      <c r="F74" t="s">
        <v>418</v>
      </c>
      <c r="G74" t="s">
        <v>328</v>
      </c>
      <c r="H74" t="s">
        <v>419</v>
      </c>
      <c r="I74" t="s">
        <v>215</v>
      </c>
      <c r="J74" t="s">
        <v>534</v>
      </c>
      <c r="K74" s="78">
        <v>3.76</v>
      </c>
      <c r="L74" t="s">
        <v>102</v>
      </c>
      <c r="M74" s="79">
        <v>2.5000000000000001E-2</v>
      </c>
      <c r="N74" s="79">
        <v>6.3500000000000001E-2</v>
      </c>
      <c r="O74" s="78">
        <v>275000</v>
      </c>
      <c r="P74" s="78">
        <v>86.77</v>
      </c>
      <c r="Q74" s="78">
        <v>0</v>
      </c>
      <c r="R74" s="78">
        <v>238.61750000000001</v>
      </c>
      <c r="S74" s="79">
        <v>2.9999999999999997E-4</v>
      </c>
      <c r="T74" s="79">
        <v>1.4200000000000001E-2</v>
      </c>
      <c r="U74" s="79">
        <v>1.6999999999999999E-3</v>
      </c>
    </row>
    <row r="75" spans="2:21">
      <c r="B75" t="s">
        <v>535</v>
      </c>
      <c r="C75" t="s">
        <v>536</v>
      </c>
      <c r="D75" t="s">
        <v>100</v>
      </c>
      <c r="E75" t="s">
        <v>123</v>
      </c>
      <c r="F75" t="s">
        <v>537</v>
      </c>
      <c r="G75" t="s">
        <v>132</v>
      </c>
      <c r="H75" t="s">
        <v>424</v>
      </c>
      <c r="I75" t="s">
        <v>150</v>
      </c>
      <c r="J75" t="s">
        <v>302</v>
      </c>
      <c r="K75" s="78">
        <v>2.99</v>
      </c>
      <c r="L75" t="s">
        <v>102</v>
      </c>
      <c r="M75" s="79">
        <v>3.6499999999999998E-2</v>
      </c>
      <c r="N75" s="79">
        <v>5.8999999999999997E-2</v>
      </c>
      <c r="O75" s="78">
        <v>477385.69</v>
      </c>
      <c r="P75" s="78">
        <v>94.97</v>
      </c>
      <c r="Q75" s="78">
        <v>0</v>
      </c>
      <c r="R75" s="78">
        <v>453.37318979299999</v>
      </c>
      <c r="S75" s="79">
        <v>2.9999999999999997E-4</v>
      </c>
      <c r="T75" s="79">
        <v>2.69E-2</v>
      </c>
      <c r="U75" s="79">
        <v>3.0999999999999999E-3</v>
      </c>
    </row>
    <row r="76" spans="2:21">
      <c r="B76" t="s">
        <v>538</v>
      </c>
      <c r="C76" t="s">
        <v>539</v>
      </c>
      <c r="D76" t="s">
        <v>100</v>
      </c>
      <c r="E76" t="s">
        <v>123</v>
      </c>
      <c r="F76" t="s">
        <v>540</v>
      </c>
      <c r="G76" t="s">
        <v>541</v>
      </c>
      <c r="H76" t="s">
        <v>424</v>
      </c>
      <c r="I76" t="s">
        <v>150</v>
      </c>
      <c r="J76" t="s">
        <v>542</v>
      </c>
      <c r="K76" s="78">
        <v>1.89</v>
      </c>
      <c r="L76" t="s">
        <v>102</v>
      </c>
      <c r="M76" s="79">
        <v>7.1499999999999994E-2</v>
      </c>
      <c r="N76" s="79">
        <v>7.6399999999999996E-2</v>
      </c>
      <c r="O76" s="78">
        <v>484810</v>
      </c>
      <c r="P76" s="78">
        <v>99.36</v>
      </c>
      <c r="Q76" s="78">
        <v>17.173570000000002</v>
      </c>
      <c r="R76" s="78">
        <v>498.880786</v>
      </c>
      <c r="S76" s="79">
        <v>1.5E-3</v>
      </c>
      <c r="T76" s="79">
        <v>2.9600000000000001E-2</v>
      </c>
      <c r="U76" s="79">
        <v>3.5000000000000001E-3</v>
      </c>
    </row>
    <row r="77" spans="2:21">
      <c r="B77" s="80" t="s">
        <v>295</v>
      </c>
      <c r="C77" s="16"/>
      <c r="D77" s="16"/>
      <c r="E77" s="16"/>
      <c r="F77" s="16"/>
      <c r="K77" s="82">
        <v>2.1800000000000002</v>
      </c>
      <c r="N77" s="81">
        <v>6.2899999999999998E-2</v>
      </c>
      <c r="O77" s="82">
        <v>1004480.2</v>
      </c>
      <c r="Q77" s="82">
        <v>0</v>
      </c>
      <c r="R77" s="82">
        <v>948.05299862000004</v>
      </c>
      <c r="T77" s="81">
        <v>5.6300000000000003E-2</v>
      </c>
      <c r="U77" s="81">
        <v>6.6E-3</v>
      </c>
    </row>
    <row r="78" spans="2:21">
      <c r="B78" t="s">
        <v>543</v>
      </c>
      <c r="C78" t="s">
        <v>544</v>
      </c>
      <c r="D78" t="s">
        <v>100</v>
      </c>
      <c r="E78" t="s">
        <v>123</v>
      </c>
      <c r="F78" t="s">
        <v>545</v>
      </c>
      <c r="G78" t="s">
        <v>401</v>
      </c>
      <c r="H78" t="s">
        <v>365</v>
      </c>
      <c r="I78" t="s">
        <v>215</v>
      </c>
      <c r="J78" t="s">
        <v>392</v>
      </c>
      <c r="K78" s="78">
        <v>3.17</v>
      </c>
      <c r="L78" t="s">
        <v>106</v>
      </c>
      <c r="M78" s="79">
        <v>4.7199999999999999E-2</v>
      </c>
      <c r="N78" s="79">
        <v>9.4700000000000006E-2</v>
      </c>
      <c r="O78" s="78">
        <v>159261</v>
      </c>
      <c r="P78" s="78">
        <v>104.8</v>
      </c>
      <c r="Q78" s="78">
        <v>0</v>
      </c>
      <c r="R78" s="78">
        <v>166.905528</v>
      </c>
      <c r="S78" s="79">
        <v>5.0000000000000001E-4</v>
      </c>
      <c r="T78" s="79">
        <v>9.9000000000000008E-3</v>
      </c>
      <c r="U78" s="79">
        <v>1.1999999999999999E-3</v>
      </c>
    </row>
    <row r="79" spans="2:21">
      <c r="B79" t="s">
        <v>546</v>
      </c>
      <c r="C79" t="s">
        <v>547</v>
      </c>
      <c r="D79" t="s">
        <v>100</v>
      </c>
      <c r="E79" t="s">
        <v>123</v>
      </c>
      <c r="F79" t="s">
        <v>548</v>
      </c>
      <c r="G79" t="s">
        <v>401</v>
      </c>
      <c r="H79" t="s">
        <v>368</v>
      </c>
      <c r="I79" t="s">
        <v>150</v>
      </c>
      <c r="J79" t="s">
        <v>549</v>
      </c>
      <c r="K79" s="78">
        <v>3.57</v>
      </c>
      <c r="L79" t="s">
        <v>102</v>
      </c>
      <c r="M79" s="79">
        <v>4.2999999999999997E-2</v>
      </c>
      <c r="N79" s="79">
        <v>7.2400000000000006E-2</v>
      </c>
      <c r="O79" s="78">
        <v>189985.83</v>
      </c>
      <c r="P79" s="78">
        <v>89.3</v>
      </c>
      <c r="Q79" s="78">
        <v>0</v>
      </c>
      <c r="R79" s="78">
        <v>169.65734619</v>
      </c>
      <c r="S79" s="79">
        <v>2.0000000000000001E-4</v>
      </c>
      <c r="T79" s="79">
        <v>1.01E-2</v>
      </c>
      <c r="U79" s="79">
        <v>1.1999999999999999E-3</v>
      </c>
    </row>
    <row r="80" spans="2:21">
      <c r="B80" t="s">
        <v>550</v>
      </c>
      <c r="C80" t="s">
        <v>551</v>
      </c>
      <c r="D80" t="s">
        <v>100</v>
      </c>
      <c r="E80" t="s">
        <v>123</v>
      </c>
      <c r="F80" t="s">
        <v>552</v>
      </c>
      <c r="G80" t="s">
        <v>336</v>
      </c>
      <c r="H80" t="s">
        <v>368</v>
      </c>
      <c r="I80" t="s">
        <v>150</v>
      </c>
      <c r="J80" t="s">
        <v>553</v>
      </c>
      <c r="K80" s="78">
        <v>3.28</v>
      </c>
      <c r="L80" t="s">
        <v>102</v>
      </c>
      <c r="M80" s="79">
        <v>5.4800000000000001E-2</v>
      </c>
      <c r="N80" s="79">
        <v>6.3E-2</v>
      </c>
      <c r="O80" s="78">
        <v>125600.05</v>
      </c>
      <c r="P80" s="78">
        <v>104.9</v>
      </c>
      <c r="Q80" s="78">
        <v>0</v>
      </c>
      <c r="R80" s="78">
        <v>131.75445245</v>
      </c>
      <c r="S80" s="79">
        <v>5.9999999999999995E-4</v>
      </c>
      <c r="T80" s="79">
        <v>7.7999999999999996E-3</v>
      </c>
      <c r="U80" s="79">
        <v>8.9999999999999998E-4</v>
      </c>
    </row>
    <row r="81" spans="2:21">
      <c r="B81" t="s">
        <v>554</v>
      </c>
      <c r="C81" t="s">
        <v>555</v>
      </c>
      <c r="D81" t="s">
        <v>100</v>
      </c>
      <c r="E81" t="s">
        <v>123</v>
      </c>
      <c r="F81" t="s">
        <v>556</v>
      </c>
      <c r="G81" t="s">
        <v>336</v>
      </c>
      <c r="H81" t="s">
        <v>396</v>
      </c>
      <c r="I81" t="s">
        <v>150</v>
      </c>
      <c r="J81" t="s">
        <v>250</v>
      </c>
      <c r="K81" s="78">
        <v>3.69</v>
      </c>
      <c r="L81" t="s">
        <v>102</v>
      </c>
      <c r="M81" s="79">
        <v>4.6899999999999997E-2</v>
      </c>
      <c r="N81" s="79">
        <v>8.3000000000000004E-2</v>
      </c>
      <c r="O81" s="78">
        <v>98177.52</v>
      </c>
      <c r="P81" s="78">
        <v>98</v>
      </c>
      <c r="Q81" s="78">
        <v>0</v>
      </c>
      <c r="R81" s="78">
        <v>96.213969599999999</v>
      </c>
      <c r="S81" s="79">
        <v>1E-4</v>
      </c>
      <c r="T81" s="79">
        <v>5.7000000000000002E-3</v>
      </c>
      <c r="U81" s="79">
        <v>6.9999999999999999E-4</v>
      </c>
    </row>
    <row r="82" spans="2:21">
      <c r="B82" t="s">
        <v>557</v>
      </c>
      <c r="C82" t="s">
        <v>558</v>
      </c>
      <c r="D82" t="s">
        <v>100</v>
      </c>
      <c r="E82" t="s">
        <v>123</v>
      </c>
      <c r="F82" t="s">
        <v>559</v>
      </c>
      <c r="G82" t="s">
        <v>541</v>
      </c>
      <c r="H82" t="s">
        <v>419</v>
      </c>
      <c r="I82" t="s">
        <v>215</v>
      </c>
      <c r="J82" t="s">
        <v>560</v>
      </c>
      <c r="K82" s="78">
        <v>0.21</v>
      </c>
      <c r="L82" t="s">
        <v>102</v>
      </c>
      <c r="M82" s="79">
        <v>4.3299999999999998E-2</v>
      </c>
      <c r="N82" s="79">
        <v>8.6300000000000002E-2</v>
      </c>
      <c r="O82" s="78">
        <v>161455.79999999999</v>
      </c>
      <c r="P82" s="78">
        <v>109.61</v>
      </c>
      <c r="Q82" s="78">
        <v>0</v>
      </c>
      <c r="R82" s="78">
        <v>176.97170238000001</v>
      </c>
      <c r="S82" s="79">
        <v>5.9999999999999995E-4</v>
      </c>
      <c r="T82" s="79">
        <v>1.0500000000000001E-2</v>
      </c>
      <c r="U82" s="79">
        <v>1.1999999999999999E-3</v>
      </c>
    </row>
    <row r="83" spans="2:21">
      <c r="B83" t="s">
        <v>561</v>
      </c>
      <c r="C83" t="s">
        <v>562</v>
      </c>
      <c r="D83" t="s">
        <v>100</v>
      </c>
      <c r="E83" t="s">
        <v>123</v>
      </c>
      <c r="F83" t="s">
        <v>563</v>
      </c>
      <c r="G83" t="s">
        <v>132</v>
      </c>
      <c r="H83" t="s">
        <v>237</v>
      </c>
      <c r="I83" t="s">
        <v>447</v>
      </c>
      <c r="K83" s="78">
        <v>0.53</v>
      </c>
      <c r="L83" t="s">
        <v>102</v>
      </c>
      <c r="M83" s="79">
        <v>5.9499999999999997E-2</v>
      </c>
      <c r="N83" s="79">
        <v>1E-4</v>
      </c>
      <c r="O83" s="78">
        <v>270000</v>
      </c>
      <c r="P83" s="78">
        <v>76.5</v>
      </c>
      <c r="Q83" s="78">
        <v>0</v>
      </c>
      <c r="R83" s="78">
        <v>206.55</v>
      </c>
      <c r="S83" s="79">
        <v>2.9999999999999997E-4</v>
      </c>
      <c r="T83" s="79">
        <v>1.23E-2</v>
      </c>
      <c r="U83" s="79">
        <v>1.4E-3</v>
      </c>
    </row>
    <row r="84" spans="2:21">
      <c r="B84" s="80" t="s">
        <v>564</v>
      </c>
      <c r="C84" s="16"/>
      <c r="D84" s="16"/>
      <c r="E84" s="16"/>
      <c r="F84" s="16"/>
      <c r="K84" s="82">
        <v>0</v>
      </c>
      <c r="N84" s="81">
        <v>0</v>
      </c>
      <c r="O84" s="82">
        <v>0</v>
      </c>
      <c r="Q84" s="82">
        <v>0</v>
      </c>
      <c r="R84" s="82">
        <v>0</v>
      </c>
      <c r="T84" s="81">
        <v>0</v>
      </c>
      <c r="U84" s="81">
        <v>0</v>
      </c>
    </row>
    <row r="85" spans="2:21">
      <c r="B85" t="s">
        <v>237</v>
      </c>
      <c r="C85" t="s">
        <v>237</v>
      </c>
      <c r="D85" s="16"/>
      <c r="E85" s="16"/>
      <c r="F85" s="16"/>
      <c r="G85" t="s">
        <v>237</v>
      </c>
      <c r="H85" t="s">
        <v>237</v>
      </c>
      <c r="K85" s="78">
        <v>0</v>
      </c>
      <c r="L85" t="s">
        <v>237</v>
      </c>
      <c r="M85" s="79">
        <v>0</v>
      </c>
      <c r="N85" s="79">
        <v>0</v>
      </c>
      <c r="O85" s="78">
        <v>0</v>
      </c>
      <c r="P85" s="78">
        <v>0</v>
      </c>
      <c r="R85" s="78">
        <v>0</v>
      </c>
      <c r="S85" s="79">
        <v>0</v>
      </c>
      <c r="T85" s="79">
        <v>0</v>
      </c>
      <c r="U85" s="79">
        <v>0</v>
      </c>
    </row>
    <row r="86" spans="2:21">
      <c r="B86" s="80" t="s">
        <v>242</v>
      </c>
      <c r="C86" s="16"/>
      <c r="D86" s="16"/>
      <c r="E86" s="16"/>
      <c r="F86" s="16"/>
      <c r="K86" s="82">
        <v>0</v>
      </c>
      <c r="N86" s="81">
        <v>0</v>
      </c>
      <c r="O86" s="82">
        <v>0</v>
      </c>
      <c r="Q86" s="82">
        <v>0</v>
      </c>
      <c r="R86" s="82">
        <v>0</v>
      </c>
      <c r="T86" s="81">
        <v>0</v>
      </c>
      <c r="U86" s="81">
        <v>0</v>
      </c>
    </row>
    <row r="87" spans="2:21">
      <c r="B87" s="80" t="s">
        <v>296</v>
      </c>
      <c r="C87" s="16"/>
      <c r="D87" s="16"/>
      <c r="E87" s="16"/>
      <c r="F87" s="16"/>
      <c r="K87" s="82">
        <v>0</v>
      </c>
      <c r="N87" s="81">
        <v>0</v>
      </c>
      <c r="O87" s="82">
        <v>0</v>
      </c>
      <c r="Q87" s="82">
        <v>0</v>
      </c>
      <c r="R87" s="82">
        <v>0</v>
      </c>
      <c r="T87" s="81">
        <v>0</v>
      </c>
      <c r="U87" s="81">
        <v>0</v>
      </c>
    </row>
    <row r="88" spans="2:21">
      <c r="B88" t="s">
        <v>237</v>
      </c>
      <c r="C88" t="s">
        <v>237</v>
      </c>
      <c r="D88" s="16"/>
      <c r="E88" s="16"/>
      <c r="F88" s="16"/>
      <c r="G88" t="s">
        <v>237</v>
      </c>
      <c r="H88" t="s">
        <v>237</v>
      </c>
      <c r="K88" s="78">
        <v>0</v>
      </c>
      <c r="L88" t="s">
        <v>237</v>
      </c>
      <c r="M88" s="79">
        <v>0</v>
      </c>
      <c r="N88" s="79">
        <v>0</v>
      </c>
      <c r="O88" s="78">
        <v>0</v>
      </c>
      <c r="P88" s="78">
        <v>0</v>
      </c>
      <c r="R88" s="78">
        <v>0</v>
      </c>
      <c r="S88" s="79">
        <v>0</v>
      </c>
      <c r="T88" s="79">
        <v>0</v>
      </c>
      <c r="U88" s="79">
        <v>0</v>
      </c>
    </row>
    <row r="89" spans="2:21">
      <c r="B89" s="80" t="s">
        <v>297</v>
      </c>
      <c r="C89" s="16"/>
      <c r="D89" s="16"/>
      <c r="E89" s="16"/>
      <c r="F89" s="16"/>
      <c r="K89" s="82">
        <v>0</v>
      </c>
      <c r="N89" s="81">
        <v>0</v>
      </c>
      <c r="O89" s="82">
        <v>0</v>
      </c>
      <c r="Q89" s="82">
        <v>0</v>
      </c>
      <c r="R89" s="82">
        <v>0</v>
      </c>
      <c r="T89" s="81">
        <v>0</v>
      </c>
      <c r="U89" s="81">
        <v>0</v>
      </c>
    </row>
    <row r="90" spans="2:21">
      <c r="B90" t="s">
        <v>237</v>
      </c>
      <c r="C90" t="s">
        <v>237</v>
      </c>
      <c r="D90" s="16"/>
      <c r="E90" s="16"/>
      <c r="F90" s="16"/>
      <c r="G90" t="s">
        <v>237</v>
      </c>
      <c r="H90" t="s">
        <v>237</v>
      </c>
      <c r="K90" s="78">
        <v>0</v>
      </c>
      <c r="L90" t="s">
        <v>237</v>
      </c>
      <c r="M90" s="79">
        <v>0</v>
      </c>
      <c r="N90" s="79">
        <v>0</v>
      </c>
      <c r="O90" s="78">
        <v>0</v>
      </c>
      <c r="P90" s="78">
        <v>0</v>
      </c>
      <c r="R90" s="78">
        <v>0</v>
      </c>
      <c r="S90" s="79">
        <v>0</v>
      </c>
      <c r="T90" s="79">
        <v>0</v>
      </c>
      <c r="U90" s="79">
        <v>0</v>
      </c>
    </row>
    <row r="91" spans="2:21">
      <c r="B91" t="s">
        <v>244</v>
      </c>
      <c r="C91" s="16"/>
      <c r="D91" s="16"/>
      <c r="E91" s="16"/>
      <c r="F91" s="16"/>
    </row>
    <row r="92" spans="2:21">
      <c r="B92" t="s">
        <v>290</v>
      </c>
      <c r="C92" s="16"/>
      <c r="D92" s="16"/>
      <c r="E92" s="16"/>
      <c r="F92" s="16"/>
    </row>
    <row r="93" spans="2:21">
      <c r="B93" t="s">
        <v>291</v>
      </c>
      <c r="C93" s="16"/>
      <c r="D93" s="16"/>
      <c r="E93" s="16"/>
      <c r="F93" s="16"/>
    </row>
    <row r="94" spans="2:21">
      <c r="B94" t="s">
        <v>292</v>
      </c>
      <c r="C94" s="16"/>
      <c r="D94" s="16"/>
      <c r="E94" s="16"/>
      <c r="F94" s="16"/>
    </row>
    <row r="95" spans="2:21">
      <c r="B95" t="s">
        <v>293</v>
      </c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BJ6" s="19"/>
    </row>
    <row r="7" spans="2:62" ht="26.25" customHeight="1">
      <c r="B7" s="101" t="s">
        <v>91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440546.31</v>
      </c>
      <c r="J11" s="7"/>
      <c r="K11" s="76">
        <v>6.3662006</v>
      </c>
      <c r="L11" s="76">
        <v>13575.500948728</v>
      </c>
      <c r="M11" s="7"/>
      <c r="N11" s="77">
        <v>1</v>
      </c>
      <c r="O11" s="77">
        <v>9.4299999999999995E-2</v>
      </c>
      <c r="BF11" s="16"/>
      <c r="BG11" s="19"/>
      <c r="BH11" s="16"/>
      <c r="BJ11" s="16"/>
    </row>
    <row r="12" spans="2:62">
      <c r="B12" s="80" t="s">
        <v>209</v>
      </c>
      <c r="E12" s="16"/>
      <c r="F12" s="16"/>
      <c r="G12" s="16"/>
      <c r="I12" s="82">
        <v>416101.31</v>
      </c>
      <c r="K12" s="82">
        <v>3.8708100000000001</v>
      </c>
      <c r="L12" s="82">
        <v>8671.7248615999997</v>
      </c>
      <c r="N12" s="81">
        <v>0.63880000000000003</v>
      </c>
      <c r="O12" s="81">
        <v>6.0199999999999997E-2</v>
      </c>
    </row>
    <row r="13" spans="2:62">
      <c r="B13" s="80" t="s">
        <v>565</v>
      </c>
      <c r="E13" s="16"/>
      <c r="F13" s="16"/>
      <c r="G13" s="16"/>
      <c r="I13" s="82">
        <v>204601.89</v>
      </c>
      <c r="K13" s="82">
        <v>3.8708100000000001</v>
      </c>
      <c r="L13" s="82">
        <v>6163.9042847999999</v>
      </c>
      <c r="N13" s="81">
        <v>0.45400000000000001</v>
      </c>
      <c r="O13" s="81">
        <v>4.2799999999999998E-2</v>
      </c>
    </row>
    <row r="14" spans="2:62">
      <c r="B14" t="s">
        <v>566</v>
      </c>
      <c r="C14" t="s">
        <v>567</v>
      </c>
      <c r="D14" t="s">
        <v>100</v>
      </c>
      <c r="E14" t="s">
        <v>123</v>
      </c>
      <c r="F14" t="s">
        <v>418</v>
      </c>
      <c r="G14" t="s">
        <v>328</v>
      </c>
      <c r="H14" t="s">
        <v>102</v>
      </c>
      <c r="I14" s="78">
        <v>2540</v>
      </c>
      <c r="J14" s="78">
        <v>2464</v>
      </c>
      <c r="K14" s="78">
        <v>0</v>
      </c>
      <c r="L14" s="78">
        <v>62.585599999999999</v>
      </c>
      <c r="M14" s="79">
        <v>0</v>
      </c>
      <c r="N14" s="79">
        <v>4.5999999999999999E-3</v>
      </c>
      <c r="O14" s="79">
        <v>4.0000000000000002E-4</v>
      </c>
    </row>
    <row r="15" spans="2:62">
      <c r="B15" t="s">
        <v>568</v>
      </c>
      <c r="C15" t="s">
        <v>569</v>
      </c>
      <c r="D15" t="s">
        <v>100</v>
      </c>
      <c r="E15" t="s">
        <v>123</v>
      </c>
      <c r="F15" t="s">
        <v>570</v>
      </c>
      <c r="G15" t="s">
        <v>328</v>
      </c>
      <c r="H15" t="s">
        <v>102</v>
      </c>
      <c r="I15" s="78">
        <v>1125</v>
      </c>
      <c r="J15" s="78">
        <v>26940</v>
      </c>
      <c r="K15" s="78">
        <v>0</v>
      </c>
      <c r="L15" s="78">
        <v>303.07499999999999</v>
      </c>
      <c r="M15" s="79">
        <v>0</v>
      </c>
      <c r="N15" s="79">
        <v>2.23E-2</v>
      </c>
      <c r="O15" s="79">
        <v>2.0999999999999999E-3</v>
      </c>
    </row>
    <row r="16" spans="2:62">
      <c r="B16" t="s">
        <v>571</v>
      </c>
      <c r="C16" t="s">
        <v>572</v>
      </c>
      <c r="D16" t="s">
        <v>100</v>
      </c>
      <c r="E16" t="s">
        <v>123</v>
      </c>
      <c r="F16" t="s">
        <v>573</v>
      </c>
      <c r="G16" t="s">
        <v>446</v>
      </c>
      <c r="H16" t="s">
        <v>102</v>
      </c>
      <c r="I16" s="78">
        <v>2667.8</v>
      </c>
      <c r="J16" s="78">
        <v>6008</v>
      </c>
      <c r="K16" s="78">
        <v>0</v>
      </c>
      <c r="L16" s="78">
        <v>160.28142399999999</v>
      </c>
      <c r="M16" s="79">
        <v>0</v>
      </c>
      <c r="N16" s="79">
        <v>1.18E-2</v>
      </c>
      <c r="O16" s="79">
        <v>1.1000000000000001E-3</v>
      </c>
    </row>
    <row r="17" spans="2:15">
      <c r="B17" t="s">
        <v>574</v>
      </c>
      <c r="C17" t="s">
        <v>575</v>
      </c>
      <c r="D17" t="s">
        <v>100</v>
      </c>
      <c r="E17" t="s">
        <v>123</v>
      </c>
      <c r="F17" t="s">
        <v>359</v>
      </c>
      <c r="G17" t="s">
        <v>360</v>
      </c>
      <c r="H17" t="s">
        <v>102</v>
      </c>
      <c r="I17" s="78">
        <v>3908</v>
      </c>
      <c r="J17" s="78">
        <v>3962</v>
      </c>
      <c r="K17" s="78">
        <v>0</v>
      </c>
      <c r="L17" s="78">
        <v>154.83496</v>
      </c>
      <c r="M17" s="79">
        <v>0</v>
      </c>
      <c r="N17" s="79">
        <v>1.14E-2</v>
      </c>
      <c r="O17" s="79">
        <v>1.1000000000000001E-3</v>
      </c>
    </row>
    <row r="18" spans="2:15">
      <c r="B18" t="s">
        <v>576</v>
      </c>
      <c r="C18" t="s">
        <v>577</v>
      </c>
      <c r="D18" t="s">
        <v>100</v>
      </c>
      <c r="E18" t="s">
        <v>123</v>
      </c>
      <c r="F18" t="s">
        <v>578</v>
      </c>
      <c r="G18" t="s">
        <v>360</v>
      </c>
      <c r="H18" t="s">
        <v>102</v>
      </c>
      <c r="I18" s="78">
        <v>8596</v>
      </c>
      <c r="J18" s="78">
        <v>3012</v>
      </c>
      <c r="K18" s="78">
        <v>0</v>
      </c>
      <c r="L18" s="78">
        <v>258.91152</v>
      </c>
      <c r="M18" s="79">
        <v>0</v>
      </c>
      <c r="N18" s="79">
        <v>1.9099999999999999E-2</v>
      </c>
      <c r="O18" s="79">
        <v>1.8E-3</v>
      </c>
    </row>
    <row r="19" spans="2:15">
      <c r="B19" t="s">
        <v>579</v>
      </c>
      <c r="C19" t="s">
        <v>580</v>
      </c>
      <c r="D19" t="s">
        <v>100</v>
      </c>
      <c r="E19" t="s">
        <v>123</v>
      </c>
      <c r="F19" t="s">
        <v>581</v>
      </c>
      <c r="G19" t="s">
        <v>582</v>
      </c>
      <c r="H19" t="s">
        <v>102</v>
      </c>
      <c r="I19" s="78">
        <v>619</v>
      </c>
      <c r="J19" s="78">
        <v>75810</v>
      </c>
      <c r="K19" s="78">
        <v>0</v>
      </c>
      <c r="L19" s="78">
        <v>469.26389999999998</v>
      </c>
      <c r="M19" s="79">
        <v>0</v>
      </c>
      <c r="N19" s="79">
        <v>3.4599999999999999E-2</v>
      </c>
      <c r="O19" s="79">
        <v>3.3E-3</v>
      </c>
    </row>
    <row r="20" spans="2:15">
      <c r="B20" t="s">
        <v>583</v>
      </c>
      <c r="C20" t="s">
        <v>584</v>
      </c>
      <c r="D20" t="s">
        <v>100</v>
      </c>
      <c r="E20" t="s">
        <v>123</v>
      </c>
      <c r="F20" t="s">
        <v>518</v>
      </c>
      <c r="G20" t="s">
        <v>436</v>
      </c>
      <c r="H20" t="s">
        <v>102</v>
      </c>
      <c r="I20" s="78">
        <v>4162</v>
      </c>
      <c r="J20" s="78">
        <v>5193</v>
      </c>
      <c r="K20" s="78">
        <v>0</v>
      </c>
      <c r="L20" s="78">
        <v>216.13265999999999</v>
      </c>
      <c r="M20" s="79">
        <v>0</v>
      </c>
      <c r="N20" s="79">
        <v>1.5900000000000001E-2</v>
      </c>
      <c r="O20" s="79">
        <v>1.5E-3</v>
      </c>
    </row>
    <row r="21" spans="2:15">
      <c r="B21" t="s">
        <v>585</v>
      </c>
      <c r="C21" t="s">
        <v>586</v>
      </c>
      <c r="D21" t="s">
        <v>100</v>
      </c>
      <c r="E21" t="s">
        <v>123</v>
      </c>
      <c r="F21" t="s">
        <v>587</v>
      </c>
      <c r="G21" t="s">
        <v>301</v>
      </c>
      <c r="H21" t="s">
        <v>102</v>
      </c>
      <c r="I21" s="78">
        <v>8348</v>
      </c>
      <c r="J21" s="78">
        <v>2059</v>
      </c>
      <c r="K21" s="78">
        <v>0</v>
      </c>
      <c r="L21" s="78">
        <v>171.88532000000001</v>
      </c>
      <c r="M21" s="79">
        <v>0</v>
      </c>
      <c r="N21" s="79">
        <v>1.2699999999999999E-2</v>
      </c>
      <c r="O21" s="79">
        <v>1.1999999999999999E-3</v>
      </c>
    </row>
    <row r="22" spans="2:15">
      <c r="B22" t="s">
        <v>588</v>
      </c>
      <c r="C22" t="s">
        <v>589</v>
      </c>
      <c r="D22" t="s">
        <v>100</v>
      </c>
      <c r="E22" t="s">
        <v>123</v>
      </c>
      <c r="F22" t="s">
        <v>305</v>
      </c>
      <c r="G22" t="s">
        <v>301</v>
      </c>
      <c r="H22" t="s">
        <v>102</v>
      </c>
      <c r="I22" s="78">
        <v>14386</v>
      </c>
      <c r="J22" s="78">
        <v>3151</v>
      </c>
      <c r="K22" s="78">
        <v>0</v>
      </c>
      <c r="L22" s="78">
        <v>453.30286000000001</v>
      </c>
      <c r="M22" s="79">
        <v>0</v>
      </c>
      <c r="N22" s="79">
        <v>3.3399999999999999E-2</v>
      </c>
      <c r="O22" s="79">
        <v>3.0999999999999999E-3</v>
      </c>
    </row>
    <row r="23" spans="2:15">
      <c r="B23" t="s">
        <v>590</v>
      </c>
      <c r="C23" t="s">
        <v>591</v>
      </c>
      <c r="D23" t="s">
        <v>100</v>
      </c>
      <c r="E23" t="s">
        <v>123</v>
      </c>
      <c r="F23" t="s">
        <v>491</v>
      </c>
      <c r="G23" t="s">
        <v>112</v>
      </c>
      <c r="H23" t="s">
        <v>102</v>
      </c>
      <c r="I23" s="78">
        <v>92</v>
      </c>
      <c r="J23" s="78">
        <v>146100</v>
      </c>
      <c r="K23" s="78">
        <v>1.09317</v>
      </c>
      <c r="L23" s="78">
        <v>135.50516999999999</v>
      </c>
      <c r="M23" s="79">
        <v>0</v>
      </c>
      <c r="N23" s="79">
        <v>0.01</v>
      </c>
      <c r="O23" s="79">
        <v>8.9999999999999998E-4</v>
      </c>
    </row>
    <row r="24" spans="2:15">
      <c r="B24" t="s">
        <v>592</v>
      </c>
      <c r="C24" t="s">
        <v>593</v>
      </c>
      <c r="D24" t="s">
        <v>100</v>
      </c>
      <c r="E24" t="s">
        <v>123</v>
      </c>
      <c r="F24" t="s">
        <v>594</v>
      </c>
      <c r="G24" t="s">
        <v>112</v>
      </c>
      <c r="H24" t="s">
        <v>102</v>
      </c>
      <c r="I24" s="78">
        <v>95</v>
      </c>
      <c r="J24" s="78">
        <v>97080</v>
      </c>
      <c r="K24" s="78">
        <v>0</v>
      </c>
      <c r="L24" s="78">
        <v>92.225999999999999</v>
      </c>
      <c r="M24" s="79">
        <v>0</v>
      </c>
      <c r="N24" s="79">
        <v>6.7999999999999996E-3</v>
      </c>
      <c r="O24" s="79">
        <v>5.9999999999999995E-4</v>
      </c>
    </row>
    <row r="25" spans="2:15">
      <c r="B25" t="s">
        <v>595</v>
      </c>
      <c r="C25" t="s">
        <v>596</v>
      </c>
      <c r="D25" t="s">
        <v>100</v>
      </c>
      <c r="E25" t="s">
        <v>123</v>
      </c>
      <c r="F25" t="s">
        <v>452</v>
      </c>
      <c r="G25" t="s">
        <v>364</v>
      </c>
      <c r="H25" t="s">
        <v>102</v>
      </c>
      <c r="I25" s="78">
        <v>22934</v>
      </c>
      <c r="J25" s="78">
        <v>2107</v>
      </c>
      <c r="K25" s="78">
        <v>0</v>
      </c>
      <c r="L25" s="78">
        <v>483.21938</v>
      </c>
      <c r="M25" s="79">
        <v>0</v>
      </c>
      <c r="N25" s="79">
        <v>3.56E-2</v>
      </c>
      <c r="O25" s="79">
        <v>3.3999999999999998E-3</v>
      </c>
    </row>
    <row r="26" spans="2:15">
      <c r="B26" t="s">
        <v>597</v>
      </c>
      <c r="C26" t="s">
        <v>598</v>
      </c>
      <c r="D26" t="s">
        <v>100</v>
      </c>
      <c r="E26" t="s">
        <v>123</v>
      </c>
      <c r="F26" t="s">
        <v>599</v>
      </c>
      <c r="G26" t="s">
        <v>600</v>
      </c>
      <c r="H26" t="s">
        <v>102</v>
      </c>
      <c r="I26" s="78">
        <v>2337</v>
      </c>
      <c r="J26" s="78">
        <v>9321</v>
      </c>
      <c r="K26" s="78">
        <v>0</v>
      </c>
      <c r="L26" s="78">
        <v>217.83177000000001</v>
      </c>
      <c r="M26" s="79">
        <v>0</v>
      </c>
      <c r="N26" s="79">
        <v>1.6E-2</v>
      </c>
      <c r="O26" s="79">
        <v>1.5E-3</v>
      </c>
    </row>
    <row r="27" spans="2:15">
      <c r="B27" t="s">
        <v>601</v>
      </c>
      <c r="C27" t="s">
        <v>602</v>
      </c>
      <c r="D27" t="s">
        <v>100</v>
      </c>
      <c r="E27" t="s">
        <v>123</v>
      </c>
      <c r="F27" t="s">
        <v>603</v>
      </c>
      <c r="G27" t="s">
        <v>604</v>
      </c>
      <c r="H27" t="s">
        <v>102</v>
      </c>
      <c r="I27" s="78">
        <v>2860</v>
      </c>
      <c r="J27" s="78">
        <v>8007</v>
      </c>
      <c r="K27" s="78">
        <v>0</v>
      </c>
      <c r="L27" s="78">
        <v>229.00020000000001</v>
      </c>
      <c r="M27" s="79">
        <v>0</v>
      </c>
      <c r="N27" s="79">
        <v>1.6899999999999998E-2</v>
      </c>
      <c r="O27" s="79">
        <v>1.6000000000000001E-3</v>
      </c>
    </row>
    <row r="28" spans="2:15">
      <c r="B28" t="s">
        <v>605</v>
      </c>
      <c r="C28" t="s">
        <v>606</v>
      </c>
      <c r="D28" t="s">
        <v>100</v>
      </c>
      <c r="E28" t="s">
        <v>123</v>
      </c>
      <c r="F28" t="s">
        <v>607</v>
      </c>
      <c r="G28" t="s">
        <v>608</v>
      </c>
      <c r="H28" t="s">
        <v>102</v>
      </c>
      <c r="I28" s="78">
        <v>3195</v>
      </c>
      <c r="J28" s="78">
        <v>2562</v>
      </c>
      <c r="K28" s="78">
        <v>0</v>
      </c>
      <c r="L28" s="78">
        <v>81.855900000000005</v>
      </c>
      <c r="M28" s="79">
        <v>0</v>
      </c>
      <c r="N28" s="79">
        <v>6.0000000000000001E-3</v>
      </c>
      <c r="O28" s="79">
        <v>5.9999999999999995E-4</v>
      </c>
    </row>
    <row r="29" spans="2:15">
      <c r="B29" t="s">
        <v>609</v>
      </c>
      <c r="C29" t="s">
        <v>610</v>
      </c>
      <c r="D29" t="s">
        <v>100</v>
      </c>
      <c r="E29" t="s">
        <v>123</v>
      </c>
      <c r="F29" t="s">
        <v>348</v>
      </c>
      <c r="G29" t="s">
        <v>323</v>
      </c>
      <c r="H29" t="s">
        <v>102</v>
      </c>
      <c r="I29" s="78">
        <v>1217.5999999999999</v>
      </c>
      <c r="J29" s="78">
        <v>5860</v>
      </c>
      <c r="K29" s="78">
        <v>0</v>
      </c>
      <c r="L29" s="78">
        <v>71.35136</v>
      </c>
      <c r="M29" s="79">
        <v>0</v>
      </c>
      <c r="N29" s="79">
        <v>5.3E-3</v>
      </c>
      <c r="O29" s="79">
        <v>5.0000000000000001E-4</v>
      </c>
    </row>
    <row r="30" spans="2:15">
      <c r="B30" t="s">
        <v>611</v>
      </c>
      <c r="C30" t="s">
        <v>612</v>
      </c>
      <c r="D30" t="s">
        <v>100</v>
      </c>
      <c r="E30" t="s">
        <v>123</v>
      </c>
      <c r="F30" t="s">
        <v>352</v>
      </c>
      <c r="G30" t="s">
        <v>323</v>
      </c>
      <c r="H30" t="s">
        <v>102</v>
      </c>
      <c r="I30" s="78">
        <v>8147</v>
      </c>
      <c r="J30" s="78">
        <v>1845</v>
      </c>
      <c r="K30" s="78">
        <v>0</v>
      </c>
      <c r="L30" s="78">
        <v>150.31215</v>
      </c>
      <c r="M30" s="79">
        <v>0</v>
      </c>
      <c r="N30" s="79">
        <v>1.11E-2</v>
      </c>
      <c r="O30" s="79">
        <v>1E-3</v>
      </c>
    </row>
    <row r="31" spans="2:15">
      <c r="B31" t="s">
        <v>613</v>
      </c>
      <c r="C31" t="s">
        <v>614</v>
      </c>
      <c r="D31" t="s">
        <v>100</v>
      </c>
      <c r="E31" t="s">
        <v>123</v>
      </c>
      <c r="F31" t="s">
        <v>355</v>
      </c>
      <c r="G31" t="s">
        <v>323</v>
      </c>
      <c r="H31" t="s">
        <v>102</v>
      </c>
      <c r="I31" s="78">
        <v>878.09</v>
      </c>
      <c r="J31" s="78">
        <v>31500</v>
      </c>
      <c r="K31" s="78">
        <v>0</v>
      </c>
      <c r="L31" s="78">
        <v>276.59834999999998</v>
      </c>
      <c r="M31" s="79">
        <v>0</v>
      </c>
      <c r="N31" s="79">
        <v>2.0400000000000001E-2</v>
      </c>
      <c r="O31" s="79">
        <v>1.9E-3</v>
      </c>
    </row>
    <row r="32" spans="2:15">
      <c r="B32" t="s">
        <v>615</v>
      </c>
      <c r="C32" t="s">
        <v>616</v>
      </c>
      <c r="D32" t="s">
        <v>100</v>
      </c>
      <c r="E32" t="s">
        <v>123</v>
      </c>
      <c r="F32" t="s">
        <v>617</v>
      </c>
      <c r="G32" t="s">
        <v>323</v>
      </c>
      <c r="H32" t="s">
        <v>102</v>
      </c>
      <c r="I32" s="78">
        <v>14833.4</v>
      </c>
      <c r="J32" s="78">
        <v>916.2</v>
      </c>
      <c r="K32" s="78">
        <v>0</v>
      </c>
      <c r="L32" s="78">
        <v>135.9036108</v>
      </c>
      <c r="M32" s="79">
        <v>0</v>
      </c>
      <c r="N32" s="79">
        <v>0.01</v>
      </c>
      <c r="O32" s="79">
        <v>8.9999999999999998E-4</v>
      </c>
    </row>
    <row r="33" spans="2:15">
      <c r="B33" t="s">
        <v>618</v>
      </c>
      <c r="C33" t="s">
        <v>619</v>
      </c>
      <c r="D33" t="s">
        <v>100</v>
      </c>
      <c r="E33" t="s">
        <v>123</v>
      </c>
      <c r="F33" t="s">
        <v>620</v>
      </c>
      <c r="G33" t="s">
        <v>323</v>
      </c>
      <c r="H33" t="s">
        <v>102</v>
      </c>
      <c r="I33" s="78">
        <v>566</v>
      </c>
      <c r="J33" s="78">
        <v>23790</v>
      </c>
      <c r="K33" s="78">
        <v>2.7776399999999999</v>
      </c>
      <c r="L33" s="78">
        <v>137.42903999999999</v>
      </c>
      <c r="M33" s="79">
        <v>0</v>
      </c>
      <c r="N33" s="79">
        <v>1.01E-2</v>
      </c>
      <c r="O33" s="79">
        <v>1E-3</v>
      </c>
    </row>
    <row r="34" spans="2:15">
      <c r="B34" t="s">
        <v>621</v>
      </c>
      <c r="C34" t="s">
        <v>622</v>
      </c>
      <c r="D34" t="s">
        <v>100</v>
      </c>
      <c r="E34" t="s">
        <v>123</v>
      </c>
      <c r="F34" t="s">
        <v>341</v>
      </c>
      <c r="G34" t="s">
        <v>323</v>
      </c>
      <c r="H34" t="s">
        <v>102</v>
      </c>
      <c r="I34" s="78">
        <v>349</v>
      </c>
      <c r="J34" s="78">
        <v>19540</v>
      </c>
      <c r="K34" s="78">
        <v>0</v>
      </c>
      <c r="L34" s="78">
        <v>68.194599999999994</v>
      </c>
      <c r="M34" s="79">
        <v>0</v>
      </c>
      <c r="N34" s="79">
        <v>5.0000000000000001E-3</v>
      </c>
      <c r="O34" s="79">
        <v>5.0000000000000001E-4</v>
      </c>
    </row>
    <row r="35" spans="2:15">
      <c r="B35" t="s">
        <v>623</v>
      </c>
      <c r="C35" t="s">
        <v>624</v>
      </c>
      <c r="D35" t="s">
        <v>100</v>
      </c>
      <c r="E35" t="s">
        <v>123</v>
      </c>
      <c r="F35" t="s">
        <v>625</v>
      </c>
      <c r="G35" t="s">
        <v>626</v>
      </c>
      <c r="H35" t="s">
        <v>102</v>
      </c>
      <c r="I35" s="78">
        <v>25129</v>
      </c>
      <c r="J35" s="78">
        <v>3863</v>
      </c>
      <c r="K35" s="78">
        <v>0</v>
      </c>
      <c r="L35" s="78">
        <v>970.73326999999995</v>
      </c>
      <c r="M35" s="79">
        <v>0</v>
      </c>
      <c r="N35" s="79">
        <v>7.1499999999999994E-2</v>
      </c>
      <c r="O35" s="79">
        <v>6.7000000000000002E-3</v>
      </c>
    </row>
    <row r="36" spans="2:15">
      <c r="B36" t="s">
        <v>627</v>
      </c>
      <c r="C36" t="s">
        <v>628</v>
      </c>
      <c r="D36" t="s">
        <v>100</v>
      </c>
      <c r="E36" t="s">
        <v>123</v>
      </c>
      <c r="F36" t="s">
        <v>629</v>
      </c>
      <c r="G36" t="s">
        <v>129</v>
      </c>
      <c r="H36" t="s">
        <v>102</v>
      </c>
      <c r="I36" s="78">
        <v>715</v>
      </c>
      <c r="J36" s="78">
        <v>64510</v>
      </c>
      <c r="K36" s="78">
        <v>0</v>
      </c>
      <c r="L36" s="78">
        <v>461.24650000000003</v>
      </c>
      <c r="M36" s="79">
        <v>0</v>
      </c>
      <c r="N36" s="79">
        <v>3.4000000000000002E-2</v>
      </c>
      <c r="O36" s="79">
        <v>3.2000000000000002E-3</v>
      </c>
    </row>
    <row r="37" spans="2:15">
      <c r="B37" t="s">
        <v>630</v>
      </c>
      <c r="C37" t="s">
        <v>631</v>
      </c>
      <c r="D37" t="s">
        <v>100</v>
      </c>
      <c r="E37" t="s">
        <v>123</v>
      </c>
      <c r="F37" t="s">
        <v>632</v>
      </c>
      <c r="G37" t="s">
        <v>132</v>
      </c>
      <c r="H37" t="s">
        <v>102</v>
      </c>
      <c r="I37" s="78">
        <v>74902</v>
      </c>
      <c r="J37" s="78">
        <v>537</v>
      </c>
      <c r="K37" s="78">
        <v>0</v>
      </c>
      <c r="L37" s="78">
        <v>402.22374000000002</v>
      </c>
      <c r="M37" s="79">
        <v>0</v>
      </c>
      <c r="N37" s="79">
        <v>2.9600000000000001E-2</v>
      </c>
      <c r="O37" s="79">
        <v>2.8E-3</v>
      </c>
    </row>
    <row r="38" spans="2:15">
      <c r="B38" s="80" t="s">
        <v>633</v>
      </c>
      <c r="E38" s="16"/>
      <c r="F38" s="16"/>
      <c r="G38" s="16"/>
      <c r="I38" s="82">
        <v>113371.22</v>
      </c>
      <c r="K38" s="82">
        <v>0</v>
      </c>
      <c r="L38" s="82">
        <v>1899.6519109999999</v>
      </c>
      <c r="N38" s="81">
        <v>0.1399</v>
      </c>
      <c r="O38" s="81">
        <v>1.32E-2</v>
      </c>
    </row>
    <row r="39" spans="2:15">
      <c r="B39" t="s">
        <v>634</v>
      </c>
      <c r="C39" t="s">
        <v>635</v>
      </c>
      <c r="D39" t="s">
        <v>100</v>
      </c>
      <c r="E39" t="s">
        <v>123</v>
      </c>
      <c r="F39" t="s">
        <v>636</v>
      </c>
      <c r="G39" t="s">
        <v>101</v>
      </c>
      <c r="H39" t="s">
        <v>102</v>
      </c>
      <c r="I39" s="78">
        <v>1325</v>
      </c>
      <c r="J39" s="78">
        <v>14760</v>
      </c>
      <c r="K39" s="78">
        <v>0</v>
      </c>
      <c r="L39" s="78">
        <v>195.57</v>
      </c>
      <c r="M39" s="79">
        <v>1E-4</v>
      </c>
      <c r="N39" s="79">
        <v>1.44E-2</v>
      </c>
      <c r="O39" s="79">
        <v>1.4E-3</v>
      </c>
    </row>
    <row r="40" spans="2:15">
      <c r="B40" t="s">
        <v>637</v>
      </c>
      <c r="C40" t="s">
        <v>638</v>
      </c>
      <c r="D40" t="s">
        <v>100</v>
      </c>
      <c r="E40" t="s">
        <v>123</v>
      </c>
      <c r="F40" t="s">
        <v>495</v>
      </c>
      <c r="G40" t="s">
        <v>328</v>
      </c>
      <c r="H40" t="s">
        <v>102</v>
      </c>
      <c r="I40" s="78">
        <v>71936</v>
      </c>
      <c r="J40" s="78">
        <v>125.9</v>
      </c>
      <c r="K40" s="78">
        <v>0</v>
      </c>
      <c r="L40" s="78">
        <v>90.567424000000003</v>
      </c>
      <c r="M40" s="79">
        <v>0</v>
      </c>
      <c r="N40" s="79">
        <v>6.7000000000000002E-3</v>
      </c>
      <c r="O40" s="79">
        <v>5.9999999999999995E-4</v>
      </c>
    </row>
    <row r="41" spans="2:15">
      <c r="B41" t="s">
        <v>639</v>
      </c>
      <c r="C41" t="s">
        <v>640</v>
      </c>
      <c r="D41" t="s">
        <v>100</v>
      </c>
      <c r="E41" t="s">
        <v>123</v>
      </c>
      <c r="F41" t="s">
        <v>641</v>
      </c>
      <c r="G41" t="s">
        <v>328</v>
      </c>
      <c r="H41" t="s">
        <v>102</v>
      </c>
      <c r="I41" s="78">
        <v>266</v>
      </c>
      <c r="J41" s="78">
        <v>10550</v>
      </c>
      <c r="K41" s="78">
        <v>0</v>
      </c>
      <c r="L41" s="78">
        <v>28.062999999999999</v>
      </c>
      <c r="M41" s="79">
        <v>0</v>
      </c>
      <c r="N41" s="79">
        <v>2.0999999999999999E-3</v>
      </c>
      <c r="O41" s="79">
        <v>2.0000000000000001E-4</v>
      </c>
    </row>
    <row r="42" spans="2:15">
      <c r="B42" t="s">
        <v>642</v>
      </c>
      <c r="C42" t="s">
        <v>643</v>
      </c>
      <c r="D42" t="s">
        <v>100</v>
      </c>
      <c r="E42" t="s">
        <v>123</v>
      </c>
      <c r="F42" t="s">
        <v>644</v>
      </c>
      <c r="G42" t="s">
        <v>328</v>
      </c>
      <c r="H42" t="s">
        <v>102</v>
      </c>
      <c r="I42" s="78">
        <v>266</v>
      </c>
      <c r="J42" s="78">
        <v>31450</v>
      </c>
      <c r="K42" s="78">
        <v>0</v>
      </c>
      <c r="L42" s="78">
        <v>83.656999999999996</v>
      </c>
      <c r="M42" s="79">
        <v>0</v>
      </c>
      <c r="N42" s="79">
        <v>6.1999999999999998E-3</v>
      </c>
      <c r="O42" s="79">
        <v>5.9999999999999995E-4</v>
      </c>
    </row>
    <row r="43" spans="2:15">
      <c r="B43" t="s">
        <v>645</v>
      </c>
      <c r="C43" t="s">
        <v>646</v>
      </c>
      <c r="D43" t="s">
        <v>100</v>
      </c>
      <c r="E43" t="s">
        <v>123</v>
      </c>
      <c r="F43" t="s">
        <v>647</v>
      </c>
      <c r="G43" t="s">
        <v>360</v>
      </c>
      <c r="H43" t="s">
        <v>102</v>
      </c>
      <c r="I43" s="78">
        <v>1137</v>
      </c>
      <c r="J43" s="78">
        <v>8921</v>
      </c>
      <c r="K43" s="78">
        <v>0</v>
      </c>
      <c r="L43" s="78">
        <v>101.43177</v>
      </c>
      <c r="M43" s="79">
        <v>1E-4</v>
      </c>
      <c r="N43" s="79">
        <v>7.4999999999999997E-3</v>
      </c>
      <c r="O43" s="79">
        <v>6.9999999999999999E-4</v>
      </c>
    </row>
    <row r="44" spans="2:15">
      <c r="B44" t="s">
        <v>648</v>
      </c>
      <c r="C44" t="s">
        <v>649</v>
      </c>
      <c r="D44" t="s">
        <v>100</v>
      </c>
      <c r="E44" t="s">
        <v>123</v>
      </c>
      <c r="F44" t="s">
        <v>487</v>
      </c>
      <c r="G44" t="s">
        <v>360</v>
      </c>
      <c r="H44" t="s">
        <v>102</v>
      </c>
      <c r="I44" s="78">
        <v>3210</v>
      </c>
      <c r="J44" s="78">
        <v>5901</v>
      </c>
      <c r="K44" s="78">
        <v>0</v>
      </c>
      <c r="L44" s="78">
        <v>189.4221</v>
      </c>
      <c r="M44" s="79">
        <v>0</v>
      </c>
      <c r="N44" s="79">
        <v>1.4E-2</v>
      </c>
      <c r="O44" s="79">
        <v>1.2999999999999999E-3</v>
      </c>
    </row>
    <row r="45" spans="2:15">
      <c r="B45" t="s">
        <v>650</v>
      </c>
      <c r="C45" t="s">
        <v>651</v>
      </c>
      <c r="D45" t="s">
        <v>100</v>
      </c>
      <c r="E45" t="s">
        <v>123</v>
      </c>
      <c r="F45" t="s">
        <v>652</v>
      </c>
      <c r="G45" t="s">
        <v>360</v>
      </c>
      <c r="H45" t="s">
        <v>102</v>
      </c>
      <c r="I45" s="78">
        <v>2048</v>
      </c>
      <c r="J45" s="78">
        <v>8890</v>
      </c>
      <c r="K45" s="78">
        <v>0</v>
      </c>
      <c r="L45" s="78">
        <v>182.06720000000001</v>
      </c>
      <c r="M45" s="79">
        <v>0</v>
      </c>
      <c r="N45" s="79">
        <v>1.34E-2</v>
      </c>
      <c r="O45" s="79">
        <v>1.2999999999999999E-3</v>
      </c>
    </row>
    <row r="46" spans="2:15">
      <c r="B46" t="s">
        <v>653</v>
      </c>
      <c r="C46" t="s">
        <v>654</v>
      </c>
      <c r="D46" t="s">
        <v>100</v>
      </c>
      <c r="E46" t="s">
        <v>123</v>
      </c>
      <c r="F46" t="s">
        <v>461</v>
      </c>
      <c r="G46" t="s">
        <v>336</v>
      </c>
      <c r="H46" t="s">
        <v>102</v>
      </c>
      <c r="I46" s="78">
        <v>0.4</v>
      </c>
      <c r="J46" s="78">
        <v>165.6</v>
      </c>
      <c r="K46" s="78">
        <v>0</v>
      </c>
      <c r="L46" s="78">
        <v>6.6239999999999995E-4</v>
      </c>
      <c r="M46" s="79">
        <v>0</v>
      </c>
      <c r="N46" s="79">
        <v>0</v>
      </c>
      <c r="O46" s="79">
        <v>0</v>
      </c>
    </row>
    <row r="47" spans="2:15">
      <c r="B47" t="s">
        <v>655</v>
      </c>
      <c r="C47" t="s">
        <v>656</v>
      </c>
      <c r="D47" t="s">
        <v>100</v>
      </c>
      <c r="E47" t="s">
        <v>123</v>
      </c>
      <c r="F47" t="s">
        <v>657</v>
      </c>
      <c r="G47" t="s">
        <v>336</v>
      </c>
      <c r="H47" t="s">
        <v>102</v>
      </c>
      <c r="I47" s="78">
        <v>43</v>
      </c>
      <c r="J47" s="78">
        <v>2923</v>
      </c>
      <c r="K47" s="78">
        <v>0</v>
      </c>
      <c r="L47" s="78">
        <v>1.2568900000000001</v>
      </c>
      <c r="M47" s="79">
        <v>0</v>
      </c>
      <c r="N47" s="79">
        <v>1E-4</v>
      </c>
      <c r="O47" s="79">
        <v>0</v>
      </c>
    </row>
    <row r="48" spans="2:15">
      <c r="B48" t="s">
        <v>658</v>
      </c>
      <c r="C48" t="s">
        <v>659</v>
      </c>
      <c r="D48" t="s">
        <v>100</v>
      </c>
      <c r="E48" t="s">
        <v>123</v>
      </c>
      <c r="F48" t="s">
        <v>660</v>
      </c>
      <c r="G48" t="s">
        <v>608</v>
      </c>
      <c r="H48" t="s">
        <v>102</v>
      </c>
      <c r="I48" s="78">
        <v>5820</v>
      </c>
      <c r="J48" s="78">
        <v>1178</v>
      </c>
      <c r="K48" s="78">
        <v>0</v>
      </c>
      <c r="L48" s="78">
        <v>68.559600000000003</v>
      </c>
      <c r="M48" s="79">
        <v>0</v>
      </c>
      <c r="N48" s="79">
        <v>5.1000000000000004E-3</v>
      </c>
      <c r="O48" s="79">
        <v>5.0000000000000001E-4</v>
      </c>
    </row>
    <row r="49" spans="2:15">
      <c r="B49" t="s">
        <v>661</v>
      </c>
      <c r="C49" t="s">
        <v>662</v>
      </c>
      <c r="D49" t="s">
        <v>100</v>
      </c>
      <c r="E49" t="s">
        <v>123</v>
      </c>
      <c r="F49" t="s">
        <v>414</v>
      </c>
      <c r="G49" t="s">
        <v>323</v>
      </c>
      <c r="H49" t="s">
        <v>102</v>
      </c>
      <c r="I49" s="78">
        <v>1476</v>
      </c>
      <c r="J49" s="78">
        <v>3380</v>
      </c>
      <c r="K49" s="78">
        <v>0</v>
      </c>
      <c r="L49" s="78">
        <v>49.888800000000003</v>
      </c>
      <c r="M49" s="79">
        <v>0</v>
      </c>
      <c r="N49" s="79">
        <v>3.7000000000000002E-3</v>
      </c>
      <c r="O49" s="79">
        <v>2.9999999999999997E-4</v>
      </c>
    </row>
    <row r="50" spans="2:15">
      <c r="B50" t="s">
        <v>663</v>
      </c>
      <c r="C50" t="s">
        <v>664</v>
      </c>
      <c r="D50" t="s">
        <v>100</v>
      </c>
      <c r="E50" t="s">
        <v>123</v>
      </c>
      <c r="F50" t="s">
        <v>383</v>
      </c>
      <c r="G50" t="s">
        <v>323</v>
      </c>
      <c r="H50" t="s">
        <v>102</v>
      </c>
      <c r="I50" s="78">
        <v>327</v>
      </c>
      <c r="J50" s="78">
        <v>71190</v>
      </c>
      <c r="K50" s="78">
        <v>0</v>
      </c>
      <c r="L50" s="78">
        <v>232.79130000000001</v>
      </c>
      <c r="M50" s="79">
        <v>1E-4</v>
      </c>
      <c r="N50" s="79">
        <v>1.7100000000000001E-2</v>
      </c>
      <c r="O50" s="79">
        <v>1.6000000000000001E-3</v>
      </c>
    </row>
    <row r="51" spans="2:15">
      <c r="B51" t="s">
        <v>665</v>
      </c>
      <c r="C51" t="s">
        <v>666</v>
      </c>
      <c r="D51" t="s">
        <v>100</v>
      </c>
      <c r="E51" t="s">
        <v>123</v>
      </c>
      <c r="F51" t="s">
        <v>667</v>
      </c>
      <c r="G51" t="s">
        <v>668</v>
      </c>
      <c r="H51" t="s">
        <v>102</v>
      </c>
      <c r="I51" s="78">
        <v>0.82</v>
      </c>
      <c r="J51" s="78">
        <v>4003</v>
      </c>
      <c r="K51" s="78">
        <v>0</v>
      </c>
      <c r="L51" s="78">
        <v>3.2824600000000002E-2</v>
      </c>
      <c r="M51" s="79">
        <v>0</v>
      </c>
      <c r="N51" s="79">
        <v>0</v>
      </c>
      <c r="O51" s="79">
        <v>0</v>
      </c>
    </row>
    <row r="52" spans="2:15">
      <c r="B52" t="s">
        <v>669</v>
      </c>
      <c r="C52" t="s">
        <v>670</v>
      </c>
      <c r="D52" t="s">
        <v>100</v>
      </c>
      <c r="E52" t="s">
        <v>123</v>
      </c>
      <c r="F52" t="s">
        <v>671</v>
      </c>
      <c r="G52" t="s">
        <v>672</v>
      </c>
      <c r="H52" t="s">
        <v>102</v>
      </c>
      <c r="I52" s="78">
        <v>1386</v>
      </c>
      <c r="J52" s="78">
        <v>19750</v>
      </c>
      <c r="K52" s="78">
        <v>0</v>
      </c>
      <c r="L52" s="78">
        <v>273.73500000000001</v>
      </c>
      <c r="M52" s="79">
        <v>1E-4</v>
      </c>
      <c r="N52" s="79">
        <v>2.0199999999999999E-2</v>
      </c>
      <c r="O52" s="79">
        <v>1.9E-3</v>
      </c>
    </row>
    <row r="53" spans="2:15">
      <c r="B53" t="s">
        <v>673</v>
      </c>
      <c r="C53" t="s">
        <v>674</v>
      </c>
      <c r="D53" t="s">
        <v>100</v>
      </c>
      <c r="E53" t="s">
        <v>123</v>
      </c>
      <c r="F53" t="s">
        <v>675</v>
      </c>
      <c r="G53" t="s">
        <v>672</v>
      </c>
      <c r="H53" t="s">
        <v>102</v>
      </c>
      <c r="I53" s="78">
        <v>1136</v>
      </c>
      <c r="J53" s="78">
        <v>7800</v>
      </c>
      <c r="K53" s="78">
        <v>0</v>
      </c>
      <c r="L53" s="78">
        <v>88.608000000000004</v>
      </c>
      <c r="M53" s="79">
        <v>0</v>
      </c>
      <c r="N53" s="79">
        <v>6.4999999999999997E-3</v>
      </c>
      <c r="O53" s="79">
        <v>5.9999999999999995E-4</v>
      </c>
    </row>
    <row r="54" spans="2:15">
      <c r="B54" t="s">
        <v>676</v>
      </c>
      <c r="C54" t="s">
        <v>677</v>
      </c>
      <c r="D54" t="s">
        <v>100</v>
      </c>
      <c r="E54" t="s">
        <v>123</v>
      </c>
      <c r="F54" t="s">
        <v>503</v>
      </c>
      <c r="G54" t="s">
        <v>132</v>
      </c>
      <c r="H54" t="s">
        <v>102</v>
      </c>
      <c r="I54" s="78">
        <v>11723</v>
      </c>
      <c r="J54" s="78">
        <v>1494</v>
      </c>
      <c r="K54" s="78">
        <v>0</v>
      </c>
      <c r="L54" s="78">
        <v>175.14161999999999</v>
      </c>
      <c r="M54" s="79">
        <v>1E-4</v>
      </c>
      <c r="N54" s="79">
        <v>1.29E-2</v>
      </c>
      <c r="O54" s="79">
        <v>1.1999999999999999E-3</v>
      </c>
    </row>
    <row r="55" spans="2:15">
      <c r="B55" t="s">
        <v>678</v>
      </c>
      <c r="C55" t="s">
        <v>679</v>
      </c>
      <c r="D55" t="s">
        <v>100</v>
      </c>
      <c r="E55" t="s">
        <v>123</v>
      </c>
      <c r="F55" t="s">
        <v>526</v>
      </c>
      <c r="G55" t="s">
        <v>132</v>
      </c>
      <c r="H55" t="s">
        <v>102</v>
      </c>
      <c r="I55" s="78">
        <v>11271</v>
      </c>
      <c r="J55" s="78">
        <v>1232</v>
      </c>
      <c r="K55" s="78">
        <v>0</v>
      </c>
      <c r="L55" s="78">
        <v>138.85872000000001</v>
      </c>
      <c r="M55" s="79">
        <v>1E-4</v>
      </c>
      <c r="N55" s="79">
        <v>1.0200000000000001E-2</v>
      </c>
      <c r="O55" s="79">
        <v>1E-3</v>
      </c>
    </row>
    <row r="56" spans="2:15">
      <c r="B56" s="80" t="s">
        <v>680</v>
      </c>
      <c r="E56" s="16"/>
      <c r="F56" s="16"/>
      <c r="G56" s="16"/>
      <c r="I56" s="82">
        <v>98128.2</v>
      </c>
      <c r="K56" s="82">
        <v>0</v>
      </c>
      <c r="L56" s="82">
        <v>608.16866579999999</v>
      </c>
      <c r="N56" s="81">
        <v>4.48E-2</v>
      </c>
      <c r="O56" s="81">
        <v>4.1999999999999997E-3</v>
      </c>
    </row>
    <row r="57" spans="2:15">
      <c r="B57" t="s">
        <v>681</v>
      </c>
      <c r="C57" t="s">
        <v>682</v>
      </c>
      <c r="D57" t="s">
        <v>100</v>
      </c>
      <c r="E57" t="s">
        <v>123</v>
      </c>
      <c r="F57" t="s">
        <v>540</v>
      </c>
      <c r="G57" t="s">
        <v>541</v>
      </c>
      <c r="H57" t="s">
        <v>102</v>
      </c>
      <c r="I57" s="78">
        <v>15879</v>
      </c>
      <c r="J57" s="78">
        <v>949.3</v>
      </c>
      <c r="K57" s="78">
        <v>0</v>
      </c>
      <c r="L57" s="78">
        <v>150.73934700000001</v>
      </c>
      <c r="M57" s="79">
        <v>2.9999999999999997E-4</v>
      </c>
      <c r="N57" s="79">
        <v>1.11E-2</v>
      </c>
      <c r="O57" s="79">
        <v>1E-3</v>
      </c>
    </row>
    <row r="58" spans="2:15">
      <c r="B58" t="s">
        <v>683</v>
      </c>
      <c r="C58" t="s">
        <v>684</v>
      </c>
      <c r="D58" t="s">
        <v>100</v>
      </c>
      <c r="E58" t="s">
        <v>123</v>
      </c>
      <c r="F58" t="s">
        <v>685</v>
      </c>
      <c r="G58" t="s">
        <v>604</v>
      </c>
      <c r="H58" t="s">
        <v>102</v>
      </c>
      <c r="I58" s="78">
        <v>876</v>
      </c>
      <c r="J58" s="78">
        <v>14700</v>
      </c>
      <c r="K58" s="78">
        <v>0</v>
      </c>
      <c r="L58" s="78">
        <v>128.77199999999999</v>
      </c>
      <c r="M58" s="79">
        <v>2.9999999999999997E-4</v>
      </c>
      <c r="N58" s="79">
        <v>9.4999999999999998E-3</v>
      </c>
      <c r="O58" s="79">
        <v>8.9999999999999998E-4</v>
      </c>
    </row>
    <row r="59" spans="2:15">
      <c r="B59" t="s">
        <v>686</v>
      </c>
      <c r="C59" t="s">
        <v>687</v>
      </c>
      <c r="D59" t="s">
        <v>100</v>
      </c>
      <c r="E59" t="s">
        <v>123</v>
      </c>
      <c r="F59" t="s">
        <v>688</v>
      </c>
      <c r="G59" t="s">
        <v>608</v>
      </c>
      <c r="H59" t="s">
        <v>102</v>
      </c>
      <c r="I59" s="78">
        <v>53190</v>
      </c>
      <c r="J59" s="78">
        <v>424.7</v>
      </c>
      <c r="K59" s="78">
        <v>0</v>
      </c>
      <c r="L59" s="78">
        <v>225.89793</v>
      </c>
      <c r="M59" s="79">
        <v>2.0000000000000001E-4</v>
      </c>
      <c r="N59" s="79">
        <v>1.66E-2</v>
      </c>
      <c r="O59" s="79">
        <v>1.6000000000000001E-3</v>
      </c>
    </row>
    <row r="60" spans="2:15">
      <c r="B60" t="s">
        <v>689</v>
      </c>
      <c r="C60" t="s">
        <v>690</v>
      </c>
      <c r="D60" t="s">
        <v>100</v>
      </c>
      <c r="E60" t="s">
        <v>123</v>
      </c>
      <c r="F60" t="s">
        <v>691</v>
      </c>
      <c r="G60" t="s">
        <v>401</v>
      </c>
      <c r="H60" t="s">
        <v>102</v>
      </c>
      <c r="I60" s="78">
        <v>3900</v>
      </c>
      <c r="J60" s="78">
        <v>731</v>
      </c>
      <c r="K60" s="78">
        <v>0</v>
      </c>
      <c r="L60" s="78">
        <v>28.509</v>
      </c>
      <c r="M60" s="79">
        <v>1E-4</v>
      </c>
      <c r="N60" s="79">
        <v>2.0999999999999999E-3</v>
      </c>
      <c r="O60" s="79">
        <v>2.0000000000000001E-4</v>
      </c>
    </row>
    <row r="61" spans="2:15">
      <c r="B61" t="s">
        <v>692</v>
      </c>
      <c r="C61" t="s">
        <v>693</v>
      </c>
      <c r="D61" t="s">
        <v>100</v>
      </c>
      <c r="E61" t="s">
        <v>123</v>
      </c>
      <c r="F61" t="s">
        <v>694</v>
      </c>
      <c r="G61" t="s">
        <v>323</v>
      </c>
      <c r="H61" t="s">
        <v>102</v>
      </c>
      <c r="I61" s="78">
        <v>14683.2</v>
      </c>
      <c r="J61" s="78">
        <v>470.9</v>
      </c>
      <c r="K61" s="78">
        <v>0</v>
      </c>
      <c r="L61" s="78">
        <v>69.143188800000004</v>
      </c>
      <c r="M61" s="79">
        <v>2.0000000000000001E-4</v>
      </c>
      <c r="N61" s="79">
        <v>5.1000000000000004E-3</v>
      </c>
      <c r="O61" s="79">
        <v>5.0000000000000001E-4</v>
      </c>
    </row>
    <row r="62" spans="2:15">
      <c r="B62" t="s">
        <v>695</v>
      </c>
      <c r="C62" t="s">
        <v>696</v>
      </c>
      <c r="D62" t="s">
        <v>100</v>
      </c>
      <c r="E62" t="s">
        <v>123</v>
      </c>
      <c r="F62" t="s">
        <v>697</v>
      </c>
      <c r="G62" t="s">
        <v>129</v>
      </c>
      <c r="H62" t="s">
        <v>102</v>
      </c>
      <c r="I62" s="78">
        <v>9600</v>
      </c>
      <c r="J62" s="78">
        <v>53.2</v>
      </c>
      <c r="K62" s="78">
        <v>0</v>
      </c>
      <c r="L62" s="78">
        <v>5.1071999999999997</v>
      </c>
      <c r="M62" s="79">
        <v>1E-4</v>
      </c>
      <c r="N62" s="79">
        <v>4.0000000000000002E-4</v>
      </c>
      <c r="O62" s="79">
        <v>0</v>
      </c>
    </row>
    <row r="63" spans="2:15">
      <c r="B63" s="80" t="s">
        <v>698</v>
      </c>
      <c r="E63" s="16"/>
      <c r="F63" s="16"/>
      <c r="G63" s="16"/>
      <c r="I63" s="82">
        <v>0</v>
      </c>
      <c r="K63" s="82">
        <v>0</v>
      </c>
      <c r="L63" s="82">
        <v>0</v>
      </c>
      <c r="N63" s="81">
        <v>0</v>
      </c>
      <c r="O63" s="81">
        <v>0</v>
      </c>
    </row>
    <row r="64" spans="2:15">
      <c r="B64" t="s">
        <v>237</v>
      </c>
      <c r="C64" t="s">
        <v>237</v>
      </c>
      <c r="E64" s="16"/>
      <c r="F64" s="16"/>
      <c r="G64" t="s">
        <v>237</v>
      </c>
      <c r="H64" t="s">
        <v>237</v>
      </c>
      <c r="I64" s="78">
        <v>0</v>
      </c>
      <c r="J64" s="78">
        <v>0</v>
      </c>
      <c r="L64" s="78">
        <v>0</v>
      </c>
      <c r="M64" s="79">
        <v>0</v>
      </c>
      <c r="N64" s="79">
        <v>0</v>
      </c>
      <c r="O64" s="79">
        <v>0</v>
      </c>
    </row>
    <row r="65" spans="2:15">
      <c r="B65" s="80" t="s">
        <v>242</v>
      </c>
      <c r="E65" s="16"/>
      <c r="F65" s="16"/>
      <c r="G65" s="16"/>
      <c r="I65" s="82">
        <v>24445</v>
      </c>
      <c r="K65" s="82">
        <v>2.4953905999999999</v>
      </c>
      <c r="L65" s="82">
        <v>4903.7760871279997</v>
      </c>
      <c r="N65" s="81">
        <v>0.36120000000000002</v>
      </c>
      <c r="O65" s="81">
        <v>3.4099999999999998E-2</v>
      </c>
    </row>
    <row r="66" spans="2:15">
      <c r="B66" s="80" t="s">
        <v>296</v>
      </c>
      <c r="E66" s="16"/>
      <c r="F66" s="16"/>
      <c r="G66" s="16"/>
      <c r="I66" s="82">
        <v>15123</v>
      </c>
      <c r="K66" s="82">
        <v>0</v>
      </c>
      <c r="L66" s="82">
        <v>501.96842041799999</v>
      </c>
      <c r="N66" s="81">
        <v>3.6999999999999998E-2</v>
      </c>
      <c r="O66" s="81">
        <v>3.5000000000000001E-3</v>
      </c>
    </row>
    <row r="67" spans="2:15">
      <c r="B67" t="s">
        <v>699</v>
      </c>
      <c r="C67" t="s">
        <v>700</v>
      </c>
      <c r="D67" t="s">
        <v>701</v>
      </c>
      <c r="E67" t="s">
        <v>702</v>
      </c>
      <c r="F67" t="s">
        <v>703</v>
      </c>
      <c r="G67" t="s">
        <v>704</v>
      </c>
      <c r="H67" t="s">
        <v>106</v>
      </c>
      <c r="I67" s="78">
        <v>3</v>
      </c>
      <c r="J67" s="78">
        <v>90</v>
      </c>
      <c r="K67" s="78">
        <v>0</v>
      </c>
      <c r="L67" s="78">
        <v>1.03923E-2</v>
      </c>
      <c r="M67" s="79">
        <v>0</v>
      </c>
      <c r="N67" s="79">
        <v>0</v>
      </c>
      <c r="O67" s="79">
        <v>0</v>
      </c>
    </row>
    <row r="68" spans="2:15">
      <c r="B68" t="s">
        <v>705</v>
      </c>
      <c r="C68" t="s">
        <v>706</v>
      </c>
      <c r="D68" t="s">
        <v>701</v>
      </c>
      <c r="E68" t="s">
        <v>702</v>
      </c>
      <c r="F68" t="s">
        <v>707</v>
      </c>
      <c r="G68" t="s">
        <v>704</v>
      </c>
      <c r="H68" t="s">
        <v>106</v>
      </c>
      <c r="I68" s="78">
        <v>4300</v>
      </c>
      <c r="J68" s="78">
        <v>59</v>
      </c>
      <c r="K68" s="78">
        <v>0</v>
      </c>
      <c r="L68" s="78">
        <v>9.764913</v>
      </c>
      <c r="M68" s="79">
        <v>1E-4</v>
      </c>
      <c r="N68" s="79">
        <v>6.9999999999999999E-4</v>
      </c>
      <c r="O68" s="79">
        <v>1E-4</v>
      </c>
    </row>
    <row r="69" spans="2:15">
      <c r="B69" t="s">
        <v>708</v>
      </c>
      <c r="C69" t="s">
        <v>709</v>
      </c>
      <c r="D69" t="s">
        <v>701</v>
      </c>
      <c r="E69" t="s">
        <v>702</v>
      </c>
      <c r="F69" t="s">
        <v>710</v>
      </c>
      <c r="G69" t="s">
        <v>704</v>
      </c>
      <c r="H69" t="s">
        <v>106</v>
      </c>
      <c r="I69" s="78">
        <v>8035</v>
      </c>
      <c r="J69" s="78">
        <v>99.52</v>
      </c>
      <c r="K69" s="78">
        <v>0</v>
      </c>
      <c r="L69" s="78">
        <v>30.778266768000002</v>
      </c>
      <c r="M69" s="79">
        <v>1E-4</v>
      </c>
      <c r="N69" s="79">
        <v>2.3E-3</v>
      </c>
      <c r="O69" s="79">
        <v>2.0000000000000001E-4</v>
      </c>
    </row>
    <row r="70" spans="2:15">
      <c r="B70" t="s">
        <v>711</v>
      </c>
      <c r="C70" t="s">
        <v>712</v>
      </c>
      <c r="D70" t="s">
        <v>701</v>
      </c>
      <c r="E70" t="s">
        <v>702</v>
      </c>
      <c r="F70" t="s">
        <v>713</v>
      </c>
      <c r="G70" t="s">
        <v>714</v>
      </c>
      <c r="H70" t="s">
        <v>106</v>
      </c>
      <c r="I70" s="78">
        <v>440</v>
      </c>
      <c r="J70" s="78">
        <v>13074</v>
      </c>
      <c r="K70" s="78">
        <v>0</v>
      </c>
      <c r="L70" s="78">
        <v>221.4160344</v>
      </c>
      <c r="M70" s="79">
        <v>0</v>
      </c>
      <c r="N70" s="79">
        <v>1.6299999999999999E-2</v>
      </c>
      <c r="O70" s="79">
        <v>1.5E-3</v>
      </c>
    </row>
    <row r="71" spans="2:15">
      <c r="B71" t="s">
        <v>715</v>
      </c>
      <c r="C71" t="s">
        <v>716</v>
      </c>
      <c r="D71" t="s">
        <v>701</v>
      </c>
      <c r="E71" t="s">
        <v>702</v>
      </c>
      <c r="F71" t="s">
        <v>717</v>
      </c>
      <c r="G71" t="s">
        <v>718</v>
      </c>
      <c r="H71" t="s">
        <v>106</v>
      </c>
      <c r="I71" s="78">
        <v>2345</v>
      </c>
      <c r="J71" s="78">
        <v>2659</v>
      </c>
      <c r="K71" s="78">
        <v>0</v>
      </c>
      <c r="L71" s="78">
        <v>239.99881395</v>
      </c>
      <c r="M71" s="79">
        <v>0</v>
      </c>
      <c r="N71" s="79">
        <v>1.77E-2</v>
      </c>
      <c r="O71" s="79">
        <v>1.6999999999999999E-3</v>
      </c>
    </row>
    <row r="72" spans="2:15">
      <c r="B72" s="80" t="s">
        <v>297</v>
      </c>
      <c r="E72" s="16"/>
      <c r="F72" s="16"/>
      <c r="G72" s="16"/>
      <c r="I72" s="82">
        <v>9322</v>
      </c>
      <c r="K72" s="82">
        <v>2.4953905999999999</v>
      </c>
      <c r="L72" s="82">
        <v>4401.8076667100004</v>
      </c>
      <c r="N72" s="81">
        <v>0.32419999999999999</v>
      </c>
      <c r="O72" s="81">
        <v>3.0599999999999999E-2</v>
      </c>
    </row>
    <row r="73" spans="2:15">
      <c r="B73" t="s">
        <v>719</v>
      </c>
      <c r="C73" t="s">
        <v>720</v>
      </c>
      <c r="D73" t="s">
        <v>701</v>
      </c>
      <c r="E73" t="s">
        <v>702</v>
      </c>
      <c r="F73" t="s">
        <v>721</v>
      </c>
      <c r="G73" t="s">
        <v>722</v>
      </c>
      <c r="H73" t="s">
        <v>106</v>
      </c>
      <c r="I73" s="78">
        <v>168</v>
      </c>
      <c r="J73" s="78">
        <v>24638</v>
      </c>
      <c r="K73" s="78">
        <v>0</v>
      </c>
      <c r="L73" s="78">
        <v>159.31719215999999</v>
      </c>
      <c r="M73" s="79">
        <v>0</v>
      </c>
      <c r="N73" s="79">
        <v>1.17E-2</v>
      </c>
      <c r="O73" s="79">
        <v>1.1000000000000001E-3</v>
      </c>
    </row>
    <row r="74" spans="2:15">
      <c r="B74" t="s">
        <v>723</v>
      </c>
      <c r="C74" t="s">
        <v>724</v>
      </c>
      <c r="D74" t="s">
        <v>725</v>
      </c>
      <c r="E74" t="s">
        <v>702</v>
      </c>
      <c r="F74" t="s">
        <v>726</v>
      </c>
      <c r="G74" t="s">
        <v>727</v>
      </c>
      <c r="H74" t="s">
        <v>106</v>
      </c>
      <c r="I74" s="78">
        <v>164</v>
      </c>
      <c r="J74" s="78">
        <v>38473</v>
      </c>
      <c r="K74" s="78">
        <v>0.63846000000000003</v>
      </c>
      <c r="L74" s="78">
        <v>243.49388628</v>
      </c>
      <c r="M74" s="79">
        <v>0</v>
      </c>
      <c r="N74" s="79">
        <v>1.7899999999999999E-2</v>
      </c>
      <c r="O74" s="79">
        <v>1.6999999999999999E-3</v>
      </c>
    </row>
    <row r="75" spans="2:15">
      <c r="B75" t="s">
        <v>728</v>
      </c>
      <c r="C75" t="s">
        <v>729</v>
      </c>
      <c r="D75" t="s">
        <v>701</v>
      </c>
      <c r="E75" t="s">
        <v>702</v>
      </c>
      <c r="F75" t="s">
        <v>730</v>
      </c>
      <c r="G75" t="s">
        <v>731</v>
      </c>
      <c r="H75" t="s">
        <v>106</v>
      </c>
      <c r="I75" s="78">
        <v>2693</v>
      </c>
      <c r="J75" s="78">
        <v>1263</v>
      </c>
      <c r="K75" s="78">
        <v>0</v>
      </c>
      <c r="L75" s="78">
        <v>130.91445891000001</v>
      </c>
      <c r="M75" s="79">
        <v>0</v>
      </c>
      <c r="N75" s="79">
        <v>9.5999999999999992E-3</v>
      </c>
      <c r="O75" s="79">
        <v>8.9999999999999998E-4</v>
      </c>
    </row>
    <row r="76" spans="2:15">
      <c r="B76" t="s">
        <v>732</v>
      </c>
      <c r="C76" t="s">
        <v>733</v>
      </c>
      <c r="D76" t="s">
        <v>725</v>
      </c>
      <c r="E76" t="s">
        <v>702</v>
      </c>
      <c r="F76" t="s">
        <v>734</v>
      </c>
      <c r="G76" t="s">
        <v>735</v>
      </c>
      <c r="H76" t="s">
        <v>106</v>
      </c>
      <c r="I76" s="78">
        <v>398</v>
      </c>
      <c r="J76" s="78">
        <v>15023</v>
      </c>
      <c r="K76" s="78">
        <v>0</v>
      </c>
      <c r="L76" s="78">
        <v>230.13763746000001</v>
      </c>
      <c r="M76" s="79">
        <v>0</v>
      </c>
      <c r="N76" s="79">
        <v>1.7000000000000001E-2</v>
      </c>
      <c r="O76" s="79">
        <v>1.6000000000000001E-3</v>
      </c>
    </row>
    <row r="77" spans="2:15">
      <c r="B77" t="s">
        <v>736</v>
      </c>
      <c r="C77" t="s">
        <v>737</v>
      </c>
      <c r="D77" t="s">
        <v>725</v>
      </c>
      <c r="E77" t="s">
        <v>702</v>
      </c>
      <c r="F77" t="s">
        <v>738</v>
      </c>
      <c r="G77" t="s">
        <v>735</v>
      </c>
      <c r="H77" t="s">
        <v>106</v>
      </c>
      <c r="I77" s="78">
        <v>129</v>
      </c>
      <c r="J77" s="78">
        <v>32520</v>
      </c>
      <c r="K77" s="78">
        <v>0</v>
      </c>
      <c r="L77" s="78">
        <v>161.46862920000001</v>
      </c>
      <c r="M77" s="79">
        <v>0</v>
      </c>
      <c r="N77" s="79">
        <v>1.1900000000000001E-2</v>
      </c>
      <c r="O77" s="79">
        <v>1.1000000000000001E-3</v>
      </c>
    </row>
    <row r="78" spans="2:15">
      <c r="B78" t="s">
        <v>739</v>
      </c>
      <c r="C78" t="s">
        <v>740</v>
      </c>
      <c r="D78" t="s">
        <v>725</v>
      </c>
      <c r="E78" t="s">
        <v>702</v>
      </c>
      <c r="F78" t="s">
        <v>741</v>
      </c>
      <c r="G78" t="s">
        <v>735</v>
      </c>
      <c r="H78" t="s">
        <v>106</v>
      </c>
      <c r="I78" s="78">
        <v>158</v>
      </c>
      <c r="J78" s="78">
        <v>39944</v>
      </c>
      <c r="K78" s="78">
        <v>0</v>
      </c>
      <c r="L78" s="78">
        <v>242.91624048</v>
      </c>
      <c r="M78" s="79">
        <v>0</v>
      </c>
      <c r="N78" s="79">
        <v>1.7899999999999999E-2</v>
      </c>
      <c r="O78" s="79">
        <v>1.6999999999999999E-3</v>
      </c>
    </row>
    <row r="79" spans="2:15">
      <c r="B79" t="s">
        <v>742</v>
      </c>
      <c r="C79" t="s">
        <v>743</v>
      </c>
      <c r="D79" t="s">
        <v>701</v>
      </c>
      <c r="E79" t="s">
        <v>702</v>
      </c>
      <c r="F79" t="s">
        <v>744</v>
      </c>
      <c r="G79" t="s">
        <v>735</v>
      </c>
      <c r="H79" t="s">
        <v>106</v>
      </c>
      <c r="I79" s="78">
        <v>770</v>
      </c>
      <c r="J79" s="78">
        <v>4892</v>
      </c>
      <c r="K79" s="78">
        <v>0.65202059999999995</v>
      </c>
      <c r="L79" s="78">
        <v>145.6376922</v>
      </c>
      <c r="M79" s="79">
        <v>0</v>
      </c>
      <c r="N79" s="79">
        <v>1.0699999999999999E-2</v>
      </c>
      <c r="O79" s="79">
        <v>1E-3</v>
      </c>
    </row>
    <row r="80" spans="2:15">
      <c r="B80" t="s">
        <v>745</v>
      </c>
      <c r="C80" t="s">
        <v>746</v>
      </c>
      <c r="D80" t="s">
        <v>725</v>
      </c>
      <c r="E80" t="s">
        <v>702</v>
      </c>
      <c r="F80" t="s">
        <v>747</v>
      </c>
      <c r="G80" t="s">
        <v>735</v>
      </c>
      <c r="H80" t="s">
        <v>106</v>
      </c>
      <c r="I80" s="78">
        <v>258</v>
      </c>
      <c r="J80" s="78">
        <v>23166</v>
      </c>
      <c r="K80" s="78">
        <v>0</v>
      </c>
      <c r="L80" s="78">
        <v>230.04810972000001</v>
      </c>
      <c r="M80" s="79">
        <v>0</v>
      </c>
      <c r="N80" s="79">
        <v>1.6899999999999998E-2</v>
      </c>
      <c r="O80" s="79">
        <v>1.6000000000000001E-3</v>
      </c>
    </row>
    <row r="81" spans="2:15">
      <c r="B81" t="s">
        <v>748</v>
      </c>
      <c r="C81" t="s">
        <v>749</v>
      </c>
      <c r="D81" t="s">
        <v>701</v>
      </c>
      <c r="E81" t="s">
        <v>702</v>
      </c>
      <c r="F81" t="s">
        <v>750</v>
      </c>
      <c r="G81" t="s">
        <v>751</v>
      </c>
      <c r="H81" t="s">
        <v>106</v>
      </c>
      <c r="I81" s="78">
        <v>166</v>
      </c>
      <c r="J81" s="78">
        <v>37636</v>
      </c>
      <c r="K81" s="78">
        <v>0</v>
      </c>
      <c r="L81" s="78">
        <v>240.46920023999999</v>
      </c>
      <c r="M81" s="79">
        <v>0</v>
      </c>
      <c r="N81" s="79">
        <v>1.77E-2</v>
      </c>
      <c r="O81" s="79">
        <v>1.6999999999999999E-3</v>
      </c>
    </row>
    <row r="82" spans="2:15">
      <c r="B82" t="s">
        <v>752</v>
      </c>
      <c r="C82" t="s">
        <v>753</v>
      </c>
      <c r="D82" t="s">
        <v>725</v>
      </c>
      <c r="E82" t="s">
        <v>702</v>
      </c>
      <c r="F82" t="s">
        <v>754</v>
      </c>
      <c r="G82" t="s">
        <v>751</v>
      </c>
      <c r="H82" t="s">
        <v>106</v>
      </c>
      <c r="I82" s="78">
        <v>465</v>
      </c>
      <c r="J82" s="78">
        <v>8013</v>
      </c>
      <c r="K82" s="78">
        <v>0</v>
      </c>
      <c r="L82" s="78">
        <v>143.41547205000001</v>
      </c>
      <c r="M82" s="79">
        <v>0</v>
      </c>
      <c r="N82" s="79">
        <v>1.06E-2</v>
      </c>
      <c r="O82" s="79">
        <v>1E-3</v>
      </c>
    </row>
    <row r="83" spans="2:15">
      <c r="B83" t="s">
        <v>755</v>
      </c>
      <c r="C83" t="s">
        <v>756</v>
      </c>
      <c r="D83" t="s">
        <v>701</v>
      </c>
      <c r="E83" t="s">
        <v>702</v>
      </c>
      <c r="F83" t="s">
        <v>757</v>
      </c>
      <c r="G83" t="s">
        <v>704</v>
      </c>
      <c r="H83" t="s">
        <v>106</v>
      </c>
      <c r="I83" s="78">
        <v>235</v>
      </c>
      <c r="J83" s="78">
        <v>25783</v>
      </c>
      <c r="K83" s="78">
        <v>0</v>
      </c>
      <c r="L83" s="78">
        <v>233.21110245</v>
      </c>
      <c r="M83" s="79">
        <v>0</v>
      </c>
      <c r="N83" s="79">
        <v>1.72E-2</v>
      </c>
      <c r="O83" s="79">
        <v>1.6000000000000001E-3</v>
      </c>
    </row>
    <row r="84" spans="2:15">
      <c r="B84" t="s">
        <v>758</v>
      </c>
      <c r="C84" t="s">
        <v>759</v>
      </c>
      <c r="D84" t="s">
        <v>701</v>
      </c>
      <c r="E84" t="s">
        <v>702</v>
      </c>
      <c r="F84" t="s">
        <v>760</v>
      </c>
      <c r="G84" t="s">
        <v>704</v>
      </c>
      <c r="H84" t="s">
        <v>106</v>
      </c>
      <c r="I84" s="78">
        <v>658</v>
      </c>
      <c r="J84" s="78">
        <v>10027</v>
      </c>
      <c r="K84" s="78">
        <v>0</v>
      </c>
      <c r="L84" s="78">
        <v>253.94801333999999</v>
      </c>
      <c r="M84" s="79">
        <v>0</v>
      </c>
      <c r="N84" s="79">
        <v>1.8700000000000001E-2</v>
      </c>
      <c r="O84" s="79">
        <v>1.8E-3</v>
      </c>
    </row>
    <row r="85" spans="2:15">
      <c r="B85" t="s">
        <v>761</v>
      </c>
      <c r="C85" t="s">
        <v>762</v>
      </c>
      <c r="D85" t="s">
        <v>725</v>
      </c>
      <c r="E85" t="s">
        <v>702</v>
      </c>
      <c r="F85" t="s">
        <v>763</v>
      </c>
      <c r="G85" t="s">
        <v>764</v>
      </c>
      <c r="H85" t="s">
        <v>106</v>
      </c>
      <c r="I85" s="78">
        <v>716</v>
      </c>
      <c r="J85" s="78">
        <v>8554</v>
      </c>
      <c r="K85" s="78">
        <v>0</v>
      </c>
      <c r="L85" s="78">
        <v>235.73831736</v>
      </c>
      <c r="M85" s="79">
        <v>0</v>
      </c>
      <c r="N85" s="79">
        <v>1.7399999999999999E-2</v>
      </c>
      <c r="O85" s="79">
        <v>1.6000000000000001E-3</v>
      </c>
    </row>
    <row r="86" spans="2:15">
      <c r="B86" t="s">
        <v>765</v>
      </c>
      <c r="C86" t="s">
        <v>766</v>
      </c>
      <c r="D86" t="s">
        <v>701</v>
      </c>
      <c r="E86" t="s">
        <v>702</v>
      </c>
      <c r="F86" t="s">
        <v>767</v>
      </c>
      <c r="G86" t="s">
        <v>764</v>
      </c>
      <c r="H86" t="s">
        <v>106</v>
      </c>
      <c r="I86" s="78">
        <v>444</v>
      </c>
      <c r="J86" s="78">
        <v>12598</v>
      </c>
      <c r="K86" s="78">
        <v>0</v>
      </c>
      <c r="L86" s="78">
        <v>215.29427688000001</v>
      </c>
      <c r="M86" s="79">
        <v>0</v>
      </c>
      <c r="N86" s="79">
        <v>1.5900000000000001E-2</v>
      </c>
      <c r="O86" s="79">
        <v>1.5E-3</v>
      </c>
    </row>
    <row r="87" spans="2:15">
      <c r="B87" t="s">
        <v>768</v>
      </c>
      <c r="C87" t="s">
        <v>769</v>
      </c>
      <c r="D87" t="s">
        <v>701</v>
      </c>
      <c r="E87" t="s">
        <v>702</v>
      </c>
      <c r="F87" t="s">
        <v>770</v>
      </c>
      <c r="G87" t="s">
        <v>764</v>
      </c>
      <c r="H87" t="s">
        <v>106</v>
      </c>
      <c r="I87" s="78">
        <v>30</v>
      </c>
      <c r="J87" s="78">
        <v>127414</v>
      </c>
      <c r="K87" s="78">
        <v>0</v>
      </c>
      <c r="L87" s="78">
        <v>147.12494580000001</v>
      </c>
      <c r="M87" s="79">
        <v>0</v>
      </c>
      <c r="N87" s="79">
        <v>1.0800000000000001E-2</v>
      </c>
      <c r="O87" s="79">
        <v>1E-3</v>
      </c>
    </row>
    <row r="88" spans="2:15">
      <c r="B88" t="s">
        <v>771</v>
      </c>
      <c r="C88" t="s">
        <v>772</v>
      </c>
      <c r="D88" t="s">
        <v>701</v>
      </c>
      <c r="E88" t="s">
        <v>702</v>
      </c>
      <c r="F88" t="s">
        <v>773</v>
      </c>
      <c r="G88" t="s">
        <v>714</v>
      </c>
      <c r="H88" t="s">
        <v>106</v>
      </c>
      <c r="I88" s="78">
        <v>512</v>
      </c>
      <c r="J88" s="78">
        <v>13822</v>
      </c>
      <c r="K88" s="78">
        <v>0</v>
      </c>
      <c r="L88" s="78">
        <v>272.38849535999998</v>
      </c>
      <c r="M88" s="79">
        <v>0</v>
      </c>
      <c r="N88" s="79">
        <v>2.01E-2</v>
      </c>
      <c r="O88" s="79">
        <v>1.9E-3</v>
      </c>
    </row>
    <row r="89" spans="2:15">
      <c r="B89" t="s">
        <v>774</v>
      </c>
      <c r="C89" t="s">
        <v>775</v>
      </c>
      <c r="D89" t="s">
        <v>701</v>
      </c>
      <c r="E89" t="s">
        <v>702</v>
      </c>
      <c r="F89" t="s">
        <v>776</v>
      </c>
      <c r="G89" t="s">
        <v>714</v>
      </c>
      <c r="H89" t="s">
        <v>106</v>
      </c>
      <c r="I89" s="78">
        <v>268</v>
      </c>
      <c r="J89" s="78">
        <v>43089</v>
      </c>
      <c r="K89" s="78">
        <v>0</v>
      </c>
      <c r="L89" s="78">
        <v>444.47682348000001</v>
      </c>
      <c r="M89" s="79">
        <v>0</v>
      </c>
      <c r="N89" s="79">
        <v>3.27E-2</v>
      </c>
      <c r="O89" s="79">
        <v>3.0999999999999999E-3</v>
      </c>
    </row>
    <row r="90" spans="2:15">
      <c r="B90" t="s">
        <v>777</v>
      </c>
      <c r="C90" t="s">
        <v>778</v>
      </c>
      <c r="D90" t="s">
        <v>725</v>
      </c>
      <c r="E90" t="s">
        <v>702</v>
      </c>
      <c r="F90" t="s">
        <v>779</v>
      </c>
      <c r="G90" t="s">
        <v>714</v>
      </c>
      <c r="H90" t="s">
        <v>106</v>
      </c>
      <c r="I90" s="78">
        <v>842</v>
      </c>
      <c r="J90" s="78">
        <v>8641</v>
      </c>
      <c r="K90" s="78">
        <v>1.2049099999999999</v>
      </c>
      <c r="L90" s="78">
        <v>281.24744978000001</v>
      </c>
      <c r="M90" s="79">
        <v>0</v>
      </c>
      <c r="N90" s="79">
        <v>2.07E-2</v>
      </c>
      <c r="O90" s="79">
        <v>2E-3</v>
      </c>
    </row>
    <row r="91" spans="2:15">
      <c r="B91" t="s">
        <v>780</v>
      </c>
      <c r="C91" t="s">
        <v>781</v>
      </c>
      <c r="D91" t="s">
        <v>701</v>
      </c>
      <c r="E91" t="s">
        <v>702</v>
      </c>
      <c r="F91" t="s">
        <v>782</v>
      </c>
      <c r="G91" t="s">
        <v>783</v>
      </c>
      <c r="H91" t="s">
        <v>106</v>
      </c>
      <c r="I91" s="78">
        <v>124</v>
      </c>
      <c r="J91" s="78">
        <v>50467</v>
      </c>
      <c r="K91" s="78">
        <v>0</v>
      </c>
      <c r="L91" s="78">
        <v>240.86687892</v>
      </c>
      <c r="M91" s="79">
        <v>0</v>
      </c>
      <c r="N91" s="79">
        <v>1.77E-2</v>
      </c>
      <c r="O91" s="79">
        <v>1.6999999999999999E-3</v>
      </c>
    </row>
    <row r="92" spans="2:15">
      <c r="B92" t="s">
        <v>784</v>
      </c>
      <c r="C92" t="s">
        <v>785</v>
      </c>
      <c r="D92" t="s">
        <v>701</v>
      </c>
      <c r="E92" t="s">
        <v>702</v>
      </c>
      <c r="F92" t="s">
        <v>786</v>
      </c>
      <c r="G92" t="s">
        <v>783</v>
      </c>
      <c r="H92" t="s">
        <v>106</v>
      </c>
      <c r="I92" s="78">
        <v>124</v>
      </c>
      <c r="J92" s="78">
        <v>31364</v>
      </c>
      <c r="K92" s="78">
        <v>0</v>
      </c>
      <c r="L92" s="78">
        <v>149.69284464</v>
      </c>
      <c r="M92" s="79">
        <v>0</v>
      </c>
      <c r="N92" s="79">
        <v>1.0999999999999999E-2</v>
      </c>
      <c r="O92" s="79">
        <v>1E-3</v>
      </c>
    </row>
    <row r="93" spans="2:15">
      <c r="B93" t="s">
        <v>244</v>
      </c>
      <c r="E93" s="16"/>
      <c r="F93" s="16"/>
      <c r="G93" s="16"/>
    </row>
    <row r="94" spans="2:15">
      <c r="B94" t="s">
        <v>290</v>
      </c>
      <c r="E94" s="16"/>
      <c r="F94" s="16"/>
      <c r="G94" s="16"/>
    </row>
    <row r="95" spans="2:15">
      <c r="B95" t="s">
        <v>291</v>
      </c>
      <c r="E95" s="16"/>
      <c r="F95" s="16"/>
      <c r="G95" s="16"/>
    </row>
    <row r="96" spans="2:15">
      <c r="B96" t="s">
        <v>292</v>
      </c>
      <c r="E96" s="16"/>
      <c r="F96" s="16"/>
      <c r="G96" s="16"/>
    </row>
    <row r="97" spans="2:7">
      <c r="B97" t="s">
        <v>293</v>
      </c>
      <c r="E97" s="16"/>
      <c r="F97" s="16"/>
      <c r="G97" s="16"/>
    </row>
    <row r="98" spans="2:7">
      <c r="E98" s="16"/>
      <c r="F98" s="16"/>
      <c r="G98" s="16"/>
    </row>
    <row r="99" spans="2:7">
      <c r="E99" s="16"/>
      <c r="F99" s="16"/>
      <c r="G99" s="16"/>
    </row>
    <row r="100" spans="2:7">
      <c r="E100" s="16"/>
      <c r="F100" s="16"/>
      <c r="G100" s="16"/>
    </row>
    <row r="101" spans="2:7">
      <c r="E101" s="16"/>
      <c r="F101" s="16"/>
      <c r="G101" s="16"/>
    </row>
    <row r="102" spans="2:7">
      <c r="E102" s="16"/>
      <c r="F102" s="16"/>
      <c r="G102" s="16"/>
    </row>
    <row r="103" spans="2:7">
      <c r="E103" s="16"/>
      <c r="F103" s="16"/>
      <c r="G103" s="16"/>
    </row>
    <row r="104" spans="2:7">
      <c r="E104" s="16"/>
      <c r="F104" s="16"/>
      <c r="G104" s="16"/>
    </row>
    <row r="105" spans="2:7">
      <c r="E105" s="16"/>
      <c r="F105" s="16"/>
      <c r="G105" s="16"/>
    </row>
    <row r="106" spans="2:7">
      <c r="E106" s="16"/>
      <c r="F106" s="16"/>
      <c r="G106" s="16"/>
    </row>
    <row r="107" spans="2:7">
      <c r="E107" s="16"/>
      <c r="F107" s="16"/>
      <c r="G107" s="16"/>
    </row>
    <row r="108" spans="2:7">
      <c r="E108" s="16"/>
      <c r="F108" s="16"/>
      <c r="G108" s="16"/>
    </row>
    <row r="109" spans="2:7">
      <c r="E109" s="16"/>
      <c r="F109" s="16"/>
      <c r="G109" s="16"/>
    </row>
    <row r="110" spans="2:7">
      <c r="E110" s="16"/>
      <c r="F110" s="16"/>
      <c r="G110" s="16"/>
    </row>
    <row r="111" spans="2:7">
      <c r="E111" s="16"/>
      <c r="F111" s="16"/>
      <c r="G111" s="16"/>
    </row>
    <row r="112" spans="2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G7" zoomScale="64" zoomScaleNormal="64" workbookViewId="0">
      <selection activeCell="K11" sqref="K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BK6" s="19"/>
    </row>
    <row r="7" spans="2:63" ht="26.25" customHeight="1">
      <c r="B7" s="101" t="s">
        <v>194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6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340289.64</v>
      </c>
      <c r="I11" s="7"/>
      <c r="J11" s="76">
        <v>5.5023764399999999</v>
      </c>
      <c r="K11" s="76">
        <f>K12+K29</f>
        <v>27389.611456870287</v>
      </c>
      <c r="L11" s="7"/>
      <c r="M11" s="77">
        <v>1</v>
      </c>
      <c r="N11" s="77">
        <v>0.1903</v>
      </c>
      <c r="O11" s="35"/>
      <c r="BH11" s="16"/>
      <c r="BI11" s="19"/>
      <c r="BK11" s="16"/>
    </row>
    <row r="12" spans="2:63">
      <c r="B12" s="80" t="s">
        <v>209</v>
      </c>
      <c r="D12" s="16"/>
      <c r="E12" s="16"/>
      <c r="F12" s="16"/>
      <c r="G12" s="16"/>
      <c r="H12" s="82">
        <v>54276.639999999999</v>
      </c>
      <c r="J12" s="82">
        <v>0</v>
      </c>
      <c r="K12" s="82">
        <v>1947.70263312</v>
      </c>
      <c r="M12" s="81">
        <f>K12/K11</f>
        <v>7.1110999007305997E-2</v>
      </c>
      <c r="N12" s="81">
        <f>K12/'סכום נכסי הקרן'!C42</f>
        <v>1.3532081730008971E-2</v>
      </c>
    </row>
    <row r="13" spans="2:63">
      <c r="B13" s="80" t="s">
        <v>787</v>
      </c>
      <c r="D13" s="16"/>
      <c r="E13" s="16"/>
      <c r="F13" s="16"/>
      <c r="G13" s="16"/>
      <c r="H13" s="82">
        <v>35495</v>
      </c>
      <c r="J13" s="82">
        <v>0</v>
      </c>
      <c r="K13" s="82">
        <v>1063.7001600000001</v>
      </c>
      <c r="M13" s="81">
        <v>3.8800000000000001E-2</v>
      </c>
      <c r="N13" s="81">
        <v>7.4000000000000003E-3</v>
      </c>
    </row>
    <row r="14" spans="2:63">
      <c r="B14" t="s">
        <v>788</v>
      </c>
      <c r="C14" t="s">
        <v>789</v>
      </c>
      <c r="D14" t="s">
        <v>100</v>
      </c>
      <c r="E14" t="s">
        <v>790</v>
      </c>
      <c r="F14" t="s">
        <v>791</v>
      </c>
      <c r="G14" t="s">
        <v>102</v>
      </c>
      <c r="H14" s="78">
        <v>7452</v>
      </c>
      <c r="I14" s="78">
        <v>3597</v>
      </c>
      <c r="J14" s="78">
        <v>0</v>
      </c>
      <c r="K14" s="78">
        <v>268.04844000000003</v>
      </c>
      <c r="L14" s="79">
        <v>1E-4</v>
      </c>
      <c r="M14" s="79">
        <v>9.7999999999999997E-3</v>
      </c>
      <c r="N14" s="79">
        <v>1.9E-3</v>
      </c>
    </row>
    <row r="15" spans="2:63">
      <c r="B15" t="s">
        <v>792</v>
      </c>
      <c r="C15" t="s">
        <v>793</v>
      </c>
      <c r="D15" t="s">
        <v>100</v>
      </c>
      <c r="E15" t="s">
        <v>794</v>
      </c>
      <c r="F15" t="s">
        <v>791</v>
      </c>
      <c r="G15" t="s">
        <v>102</v>
      </c>
      <c r="H15" s="78">
        <v>9693</v>
      </c>
      <c r="I15" s="78">
        <v>2904</v>
      </c>
      <c r="J15" s="78">
        <v>0</v>
      </c>
      <c r="K15" s="78">
        <v>281.48471999999998</v>
      </c>
      <c r="L15" s="79">
        <v>2.0000000000000001E-4</v>
      </c>
      <c r="M15" s="79">
        <v>1.03E-2</v>
      </c>
      <c r="N15" s="79">
        <v>2E-3</v>
      </c>
    </row>
    <row r="16" spans="2:63">
      <c r="B16" t="s">
        <v>795</v>
      </c>
      <c r="C16" t="s">
        <v>796</v>
      </c>
      <c r="D16" t="s">
        <v>100</v>
      </c>
      <c r="E16" t="s">
        <v>794</v>
      </c>
      <c r="F16" t="s">
        <v>791</v>
      </c>
      <c r="G16" t="s">
        <v>102</v>
      </c>
      <c r="H16" s="78">
        <v>18350</v>
      </c>
      <c r="I16" s="78">
        <v>2802</v>
      </c>
      <c r="J16" s="78">
        <v>0</v>
      </c>
      <c r="K16" s="78">
        <v>514.16700000000003</v>
      </c>
      <c r="L16" s="79">
        <v>4.0000000000000002E-4</v>
      </c>
      <c r="M16" s="79">
        <v>1.8800000000000001E-2</v>
      </c>
      <c r="N16" s="79">
        <v>3.5999999999999999E-3</v>
      </c>
    </row>
    <row r="17" spans="2:14">
      <c r="B17" s="80" t="s">
        <v>797</v>
      </c>
      <c r="D17" s="16"/>
      <c r="E17" s="16"/>
      <c r="F17" s="16"/>
      <c r="G17" s="16"/>
      <c r="H17" s="82">
        <v>18781</v>
      </c>
      <c r="J17" s="82">
        <v>0</v>
      </c>
      <c r="K17" s="82">
        <v>884.00026000000003</v>
      </c>
      <c r="M17" s="81">
        <v>3.2300000000000002E-2</v>
      </c>
      <c r="N17" s="81">
        <v>6.1000000000000004E-3</v>
      </c>
    </row>
    <row r="18" spans="2:14">
      <c r="B18" t="s">
        <v>798</v>
      </c>
      <c r="C18" t="s">
        <v>799</v>
      </c>
      <c r="D18" t="s">
        <v>100</v>
      </c>
      <c r="E18" t="s">
        <v>794</v>
      </c>
      <c r="F18" t="s">
        <v>791</v>
      </c>
      <c r="G18" t="s">
        <v>102</v>
      </c>
      <c r="H18" s="78">
        <v>6772</v>
      </c>
      <c r="I18" s="78">
        <v>6961</v>
      </c>
      <c r="J18" s="78">
        <v>0</v>
      </c>
      <c r="K18" s="78">
        <v>471.39891999999998</v>
      </c>
      <c r="L18" s="79">
        <v>2.0000000000000001E-4</v>
      </c>
      <c r="M18" s="79">
        <v>1.72E-2</v>
      </c>
      <c r="N18" s="79">
        <v>3.3E-3</v>
      </c>
    </row>
    <row r="19" spans="2:14">
      <c r="B19" t="s">
        <v>800</v>
      </c>
      <c r="C19" t="s">
        <v>801</v>
      </c>
      <c r="D19" t="s">
        <v>100</v>
      </c>
      <c r="E19" t="s">
        <v>794</v>
      </c>
      <c r="F19" t="s">
        <v>791</v>
      </c>
      <c r="G19" t="s">
        <v>102</v>
      </c>
      <c r="H19" s="78">
        <v>2034</v>
      </c>
      <c r="I19" s="78">
        <v>7201</v>
      </c>
      <c r="J19" s="78">
        <v>0</v>
      </c>
      <c r="K19" s="78">
        <v>146.46834000000001</v>
      </c>
      <c r="L19" s="79">
        <v>5.0000000000000001E-4</v>
      </c>
      <c r="M19" s="79">
        <v>5.3E-3</v>
      </c>
      <c r="N19" s="79">
        <v>1E-3</v>
      </c>
    </row>
    <row r="20" spans="2:14">
      <c r="B20" t="s">
        <v>802</v>
      </c>
      <c r="C20" t="s">
        <v>803</v>
      </c>
      <c r="D20" t="s">
        <v>100</v>
      </c>
      <c r="E20" t="s">
        <v>794</v>
      </c>
      <c r="F20" t="s">
        <v>791</v>
      </c>
      <c r="G20" t="s">
        <v>102</v>
      </c>
      <c r="H20" s="78">
        <v>9975</v>
      </c>
      <c r="I20" s="78">
        <v>2668</v>
      </c>
      <c r="J20" s="78">
        <v>0</v>
      </c>
      <c r="K20" s="78">
        <v>266.13299999999998</v>
      </c>
      <c r="L20" s="79">
        <v>5.0000000000000001E-4</v>
      </c>
      <c r="M20" s="79">
        <v>9.7000000000000003E-3</v>
      </c>
      <c r="N20" s="79">
        <v>1.8E-3</v>
      </c>
    </row>
    <row r="21" spans="2:14">
      <c r="B21" s="80" t="s">
        <v>804</v>
      </c>
      <c r="D21" s="16"/>
      <c r="E21" s="16"/>
      <c r="F21" s="16"/>
      <c r="G21" s="16"/>
      <c r="H21" s="82">
        <v>0.64</v>
      </c>
      <c r="J21" s="82">
        <v>0</v>
      </c>
      <c r="K21" s="82">
        <v>2.2131199999999998E-3</v>
      </c>
      <c r="M21" s="81">
        <v>0</v>
      </c>
      <c r="N21" s="81">
        <v>0</v>
      </c>
    </row>
    <row r="22" spans="2:14">
      <c r="B22" t="s">
        <v>805</v>
      </c>
      <c r="C22" t="s">
        <v>806</v>
      </c>
      <c r="D22" t="s">
        <v>100</v>
      </c>
      <c r="E22" t="s">
        <v>807</v>
      </c>
      <c r="F22" t="s">
        <v>808</v>
      </c>
      <c r="G22" t="s">
        <v>102</v>
      </c>
      <c r="H22" s="78">
        <v>0.64</v>
      </c>
      <c r="I22" s="78">
        <v>345.8</v>
      </c>
      <c r="J22" s="78">
        <v>0</v>
      </c>
      <c r="K22" s="78">
        <v>2.2131199999999998E-3</v>
      </c>
      <c r="L22" s="79">
        <v>0</v>
      </c>
      <c r="M22" s="79">
        <v>0</v>
      </c>
      <c r="N22" s="79">
        <v>0</v>
      </c>
    </row>
    <row r="23" spans="2:14">
      <c r="B23" s="80" t="s">
        <v>809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237</v>
      </c>
      <c r="C24" t="s">
        <v>237</v>
      </c>
      <c r="D24" s="16"/>
      <c r="E24" s="16"/>
      <c r="F24" t="s">
        <v>237</v>
      </c>
      <c r="G24" t="s">
        <v>237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564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237</v>
      </c>
      <c r="C26" t="s">
        <v>237</v>
      </c>
      <c r="D26" s="16"/>
      <c r="E26" s="16"/>
      <c r="F26" t="s">
        <v>237</v>
      </c>
      <c r="G26" t="s">
        <v>237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810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237</v>
      </c>
      <c r="C28" t="s">
        <v>237</v>
      </c>
      <c r="D28" s="16"/>
      <c r="E28" s="16"/>
      <c r="F28" t="s">
        <v>237</v>
      </c>
      <c r="G28" t="s">
        <v>237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242</v>
      </c>
      <c r="D29" s="16"/>
      <c r="E29" s="16"/>
      <c r="F29" s="16"/>
      <c r="G29" s="16"/>
      <c r="H29" s="82">
        <v>286013</v>
      </c>
      <c r="J29" s="82">
        <v>5.5023764399999999</v>
      </c>
      <c r="K29" s="82">
        <f>K30+K65</f>
        <v>25441.908823750287</v>
      </c>
      <c r="M29" s="81">
        <f>M30+M65</f>
        <v>0.92887483047473629</v>
      </c>
      <c r="N29" s="81">
        <f>N30+N65</f>
        <v>0.17675133681613311</v>
      </c>
    </row>
    <row r="30" spans="2:14">
      <c r="B30" s="80" t="s">
        <v>811</v>
      </c>
      <c r="D30" s="16"/>
      <c r="E30" s="16"/>
      <c r="F30" s="16"/>
      <c r="G30" s="16"/>
      <c r="H30" s="82">
        <v>185424</v>
      </c>
      <c r="J30" s="82">
        <v>5.5023764399999999</v>
      </c>
      <c r="K30" s="83">
        <f>SUM(K31:K64)</f>
        <v>20330.619200917288</v>
      </c>
      <c r="M30" s="81">
        <f>K30/K11</f>
        <v>0.7422748304747363</v>
      </c>
      <c r="N30" s="81">
        <f>K30/'סכום נכסי הקרן'!C42</f>
        <v>0.14125133681613311</v>
      </c>
    </row>
    <row r="31" spans="2:14">
      <c r="B31" t="s">
        <v>812</v>
      </c>
      <c r="C31" t="s">
        <v>813</v>
      </c>
      <c r="D31" t="s">
        <v>814</v>
      </c>
      <c r="E31" t="s">
        <v>815</v>
      </c>
      <c r="F31" t="s">
        <v>791</v>
      </c>
      <c r="G31" t="s">
        <v>106</v>
      </c>
      <c r="H31" s="78">
        <v>4700</v>
      </c>
      <c r="I31" s="78">
        <v>10220.5</v>
      </c>
      <c r="J31" s="78">
        <v>0</v>
      </c>
      <c r="K31" s="78">
        <v>1848.9191115000001</v>
      </c>
      <c r="L31" s="79">
        <v>8.0000000000000004E-4</v>
      </c>
      <c r="M31" s="79">
        <v>6.7500000000000004E-2</v>
      </c>
      <c r="N31" s="79">
        <v>1.2800000000000001E-2</v>
      </c>
    </row>
    <row r="32" spans="2:14">
      <c r="B32" t="s">
        <v>816</v>
      </c>
      <c r="C32" t="s">
        <v>817</v>
      </c>
      <c r="D32" t="s">
        <v>818</v>
      </c>
      <c r="E32" t="s">
        <v>815</v>
      </c>
      <c r="F32" t="s">
        <v>791</v>
      </c>
      <c r="G32" t="s">
        <v>110</v>
      </c>
      <c r="H32" s="78">
        <v>2420</v>
      </c>
      <c r="I32" s="78">
        <v>9554</v>
      </c>
      <c r="J32" s="78">
        <v>0</v>
      </c>
      <c r="K32" s="78">
        <v>938.12159099999997</v>
      </c>
      <c r="L32" s="79">
        <v>5.0000000000000001E-4</v>
      </c>
      <c r="M32" s="79">
        <v>3.4299999999999997E-2</v>
      </c>
      <c r="N32" s="79">
        <v>6.4999999999999997E-3</v>
      </c>
    </row>
    <row r="33" spans="2:14">
      <c r="B33" t="s">
        <v>819</v>
      </c>
      <c r="C33" t="s">
        <v>820</v>
      </c>
      <c r="D33" t="s">
        <v>725</v>
      </c>
      <c r="E33" t="s">
        <v>821</v>
      </c>
      <c r="F33" t="s">
        <v>791</v>
      </c>
      <c r="G33" t="s">
        <v>106</v>
      </c>
      <c r="H33" s="78">
        <v>165</v>
      </c>
      <c r="I33" s="78">
        <v>24897</v>
      </c>
      <c r="J33" s="78">
        <v>0.45223000000000002</v>
      </c>
      <c r="K33" s="78">
        <v>158.56934244999999</v>
      </c>
      <c r="L33" s="79">
        <v>0</v>
      </c>
      <c r="M33" s="79">
        <v>5.7999999999999996E-3</v>
      </c>
      <c r="N33" s="79">
        <v>1.1000000000000001E-3</v>
      </c>
    </row>
    <row r="34" spans="2:14">
      <c r="B34" t="s">
        <v>822</v>
      </c>
      <c r="C34" t="s">
        <v>823</v>
      </c>
      <c r="D34" t="s">
        <v>725</v>
      </c>
      <c r="E34" t="s">
        <v>821</v>
      </c>
      <c r="F34" t="s">
        <v>791</v>
      </c>
      <c r="G34" t="s">
        <v>106</v>
      </c>
      <c r="H34" s="78">
        <v>1670</v>
      </c>
      <c r="I34" s="78">
        <v>4903</v>
      </c>
      <c r="J34" s="78">
        <v>0.55420999999999998</v>
      </c>
      <c r="K34" s="78">
        <v>315.71071490000003</v>
      </c>
      <c r="L34" s="79">
        <v>0</v>
      </c>
      <c r="M34" s="79">
        <v>1.15E-2</v>
      </c>
      <c r="N34" s="79">
        <v>2.2000000000000001E-3</v>
      </c>
    </row>
    <row r="35" spans="2:14">
      <c r="B35" t="s">
        <v>824</v>
      </c>
      <c r="C35" t="s">
        <v>825</v>
      </c>
      <c r="D35" t="s">
        <v>123</v>
      </c>
      <c r="E35" t="s">
        <v>821</v>
      </c>
      <c r="F35" t="s">
        <v>791</v>
      </c>
      <c r="G35" t="s">
        <v>113</v>
      </c>
      <c r="H35" s="78">
        <v>56000</v>
      </c>
      <c r="I35" s="78">
        <v>741.8</v>
      </c>
      <c r="J35" s="78">
        <v>0</v>
      </c>
      <c r="K35" s="78">
        <v>1952.5422223999999</v>
      </c>
      <c r="L35" s="79">
        <v>1E-4</v>
      </c>
      <c r="M35" s="79">
        <v>7.1300000000000002E-2</v>
      </c>
      <c r="N35" s="79">
        <v>1.3599999999999999E-2</v>
      </c>
    </row>
    <row r="36" spans="2:14">
      <c r="B36" t="s">
        <v>826</v>
      </c>
      <c r="C36" t="s">
        <v>827</v>
      </c>
      <c r="D36" t="s">
        <v>725</v>
      </c>
      <c r="E36" t="s">
        <v>821</v>
      </c>
      <c r="F36" t="s">
        <v>791</v>
      </c>
      <c r="G36" t="s">
        <v>106</v>
      </c>
      <c r="H36" s="78">
        <v>3540</v>
      </c>
      <c r="I36" s="78">
        <v>2626</v>
      </c>
      <c r="J36" s="78">
        <v>0</v>
      </c>
      <c r="K36" s="78">
        <v>357.80457960000001</v>
      </c>
      <c r="L36" s="79">
        <v>0</v>
      </c>
      <c r="M36" s="79">
        <v>1.3100000000000001E-2</v>
      </c>
      <c r="N36" s="79">
        <v>2.5000000000000001E-3</v>
      </c>
    </row>
    <row r="37" spans="2:14">
      <c r="B37" t="s">
        <v>828</v>
      </c>
      <c r="C37" t="s">
        <v>829</v>
      </c>
      <c r="D37" t="s">
        <v>830</v>
      </c>
      <c r="E37" t="s">
        <v>821</v>
      </c>
      <c r="F37" t="s">
        <v>791</v>
      </c>
      <c r="G37" t="s">
        <v>204</v>
      </c>
      <c r="H37" s="78">
        <v>49200</v>
      </c>
      <c r="I37" s="78">
        <v>791.50009999999997</v>
      </c>
      <c r="J37" s="78">
        <v>0</v>
      </c>
      <c r="K37" s="78">
        <v>191.16532035227999</v>
      </c>
      <c r="L37" s="79">
        <v>0</v>
      </c>
      <c r="M37" s="79">
        <v>7.0000000000000001E-3</v>
      </c>
      <c r="N37" s="79">
        <v>1.2999999999999999E-3</v>
      </c>
    </row>
    <row r="38" spans="2:14">
      <c r="B38" t="s">
        <v>831</v>
      </c>
      <c r="C38" t="s">
        <v>832</v>
      </c>
      <c r="D38" t="s">
        <v>833</v>
      </c>
      <c r="E38" t="s">
        <v>821</v>
      </c>
      <c r="F38" t="s">
        <v>791</v>
      </c>
      <c r="G38" t="s">
        <v>110</v>
      </c>
      <c r="H38" s="78">
        <v>1375</v>
      </c>
      <c r="I38" s="78">
        <v>6871</v>
      </c>
      <c r="J38" s="78">
        <v>0</v>
      </c>
      <c r="K38" s="78">
        <v>383.337384375</v>
      </c>
      <c r="L38" s="79">
        <v>2.9999999999999997E-4</v>
      </c>
      <c r="M38" s="79">
        <v>1.4E-2</v>
      </c>
      <c r="N38" s="79">
        <v>2.7000000000000001E-3</v>
      </c>
    </row>
    <row r="39" spans="2:14">
      <c r="B39" t="s">
        <v>834</v>
      </c>
      <c r="C39" t="s">
        <v>835</v>
      </c>
      <c r="D39" t="s">
        <v>725</v>
      </c>
      <c r="E39" t="s">
        <v>821</v>
      </c>
      <c r="F39" t="s">
        <v>791</v>
      </c>
      <c r="G39" t="s">
        <v>106</v>
      </c>
      <c r="H39" s="78">
        <v>627</v>
      </c>
      <c r="I39" s="78">
        <v>9142</v>
      </c>
      <c r="J39" s="78">
        <v>1.0403199999999999</v>
      </c>
      <c r="K39" s="78">
        <v>221.66630866</v>
      </c>
      <c r="L39" s="79">
        <v>1E-4</v>
      </c>
      <c r="M39" s="79">
        <v>8.0999999999999996E-3</v>
      </c>
      <c r="N39" s="79">
        <v>1.5E-3</v>
      </c>
    </row>
    <row r="40" spans="2:14">
      <c r="B40" t="s">
        <v>836</v>
      </c>
      <c r="C40" t="s">
        <v>837</v>
      </c>
      <c r="D40" t="s">
        <v>701</v>
      </c>
      <c r="E40" t="s">
        <v>821</v>
      </c>
      <c r="F40" t="s">
        <v>791</v>
      </c>
      <c r="G40" t="s">
        <v>106</v>
      </c>
      <c r="H40" s="78">
        <v>2725</v>
      </c>
      <c r="I40" s="78">
        <v>4296</v>
      </c>
      <c r="J40" s="78">
        <v>0</v>
      </c>
      <c r="K40" s="78">
        <v>450.58703400000002</v>
      </c>
      <c r="L40" s="79">
        <v>0</v>
      </c>
      <c r="M40" s="79">
        <v>1.6500000000000001E-2</v>
      </c>
      <c r="N40" s="79">
        <v>3.0999999999999999E-3</v>
      </c>
    </row>
    <row r="41" spans="2:14">
      <c r="B41" t="s">
        <v>838</v>
      </c>
      <c r="C41" t="s">
        <v>839</v>
      </c>
      <c r="D41" t="s">
        <v>833</v>
      </c>
      <c r="E41" t="s">
        <v>840</v>
      </c>
      <c r="F41" t="s">
        <v>791</v>
      </c>
      <c r="G41" t="s">
        <v>110</v>
      </c>
      <c r="H41" s="78">
        <v>4100</v>
      </c>
      <c r="I41" s="78">
        <v>2095.5</v>
      </c>
      <c r="J41" s="78">
        <v>0</v>
      </c>
      <c r="K41" s="78">
        <v>348.60214124999999</v>
      </c>
      <c r="L41" s="79">
        <v>1E-4</v>
      </c>
      <c r="M41" s="79">
        <v>1.2699999999999999E-2</v>
      </c>
      <c r="N41" s="79">
        <v>2.3999999999999998E-3</v>
      </c>
    </row>
    <row r="42" spans="2:14">
      <c r="B42" t="s">
        <v>841</v>
      </c>
      <c r="C42" t="s">
        <v>842</v>
      </c>
      <c r="D42" t="s">
        <v>701</v>
      </c>
      <c r="E42" t="s">
        <v>843</v>
      </c>
      <c r="F42" t="s">
        <v>791</v>
      </c>
      <c r="G42" t="s">
        <v>106</v>
      </c>
      <c r="H42" s="78">
        <v>1139</v>
      </c>
      <c r="I42" s="78">
        <v>9394</v>
      </c>
      <c r="J42" s="78">
        <v>0.69663050999999998</v>
      </c>
      <c r="K42" s="78">
        <v>412.53062384999998</v>
      </c>
      <c r="L42" s="79">
        <v>2.0000000000000001E-4</v>
      </c>
      <c r="M42" s="79">
        <v>1.5100000000000001E-2</v>
      </c>
      <c r="N42" s="79">
        <v>2.8999999999999998E-3</v>
      </c>
    </row>
    <row r="43" spans="2:14">
      <c r="B43" t="s">
        <v>844</v>
      </c>
      <c r="C43" t="s">
        <v>845</v>
      </c>
      <c r="D43" t="s">
        <v>725</v>
      </c>
      <c r="E43" t="s">
        <v>846</v>
      </c>
      <c r="F43" t="s">
        <v>791</v>
      </c>
      <c r="G43" t="s">
        <v>106</v>
      </c>
      <c r="H43" s="78">
        <v>1824</v>
      </c>
      <c r="I43" s="78">
        <v>3056</v>
      </c>
      <c r="J43" s="78">
        <v>0</v>
      </c>
      <c r="K43" s="78">
        <v>214.54880256000001</v>
      </c>
      <c r="L43" s="79">
        <v>0</v>
      </c>
      <c r="M43" s="79">
        <v>7.7999999999999996E-3</v>
      </c>
      <c r="N43" s="79">
        <v>1.5E-3</v>
      </c>
    </row>
    <row r="44" spans="2:14">
      <c r="B44" t="s">
        <v>847</v>
      </c>
      <c r="C44" t="s">
        <v>848</v>
      </c>
      <c r="D44" t="s">
        <v>725</v>
      </c>
      <c r="E44" t="s">
        <v>849</v>
      </c>
      <c r="F44" t="s">
        <v>791</v>
      </c>
      <c r="G44" t="s">
        <v>106</v>
      </c>
      <c r="H44" s="78">
        <v>408</v>
      </c>
      <c r="I44" s="78">
        <v>14207</v>
      </c>
      <c r="J44" s="78">
        <v>0</v>
      </c>
      <c r="K44" s="78">
        <v>223.10559144000001</v>
      </c>
      <c r="L44" s="79">
        <v>0</v>
      </c>
      <c r="M44" s="79">
        <v>8.0999999999999996E-3</v>
      </c>
      <c r="N44" s="79">
        <v>1.6000000000000001E-3</v>
      </c>
    </row>
    <row r="45" spans="2:14">
      <c r="B45" t="s">
        <v>850</v>
      </c>
      <c r="C45" t="s">
        <v>851</v>
      </c>
      <c r="D45" t="s">
        <v>123</v>
      </c>
      <c r="E45" t="s">
        <v>852</v>
      </c>
      <c r="F45" t="s">
        <v>791</v>
      </c>
      <c r="G45" t="s">
        <v>116</v>
      </c>
      <c r="H45" s="78">
        <v>9980</v>
      </c>
      <c r="I45" s="78">
        <v>4919</v>
      </c>
      <c r="J45" s="78">
        <v>0</v>
      </c>
      <c r="K45" s="78">
        <v>1401.8112091</v>
      </c>
      <c r="L45" s="79">
        <v>1E-4</v>
      </c>
      <c r="M45" s="79">
        <v>5.1200000000000002E-2</v>
      </c>
      <c r="N45" s="79">
        <v>9.7000000000000003E-3</v>
      </c>
    </row>
    <row r="46" spans="2:14">
      <c r="B46" t="s">
        <v>853</v>
      </c>
      <c r="C46" t="s">
        <v>854</v>
      </c>
      <c r="D46" t="s">
        <v>725</v>
      </c>
      <c r="E46" t="s">
        <v>855</v>
      </c>
      <c r="F46" t="s">
        <v>791</v>
      </c>
      <c r="G46" t="s">
        <v>106</v>
      </c>
      <c r="H46" s="78">
        <v>1270</v>
      </c>
      <c r="I46" s="78">
        <v>7996</v>
      </c>
      <c r="J46" s="78">
        <v>0</v>
      </c>
      <c r="K46" s="78">
        <v>390.8628708</v>
      </c>
      <c r="L46" s="79">
        <v>1E-4</v>
      </c>
      <c r="M46" s="79">
        <v>1.43E-2</v>
      </c>
      <c r="N46" s="79">
        <v>2.7000000000000001E-3</v>
      </c>
    </row>
    <row r="47" spans="2:14">
      <c r="B47" t="s">
        <v>856</v>
      </c>
      <c r="C47" t="s">
        <v>857</v>
      </c>
      <c r="D47" t="s">
        <v>818</v>
      </c>
      <c r="E47" t="s">
        <v>858</v>
      </c>
      <c r="F47" t="s">
        <v>791</v>
      </c>
      <c r="G47" t="s">
        <v>110</v>
      </c>
      <c r="H47" s="78">
        <v>3560</v>
      </c>
      <c r="I47" s="78">
        <v>7193</v>
      </c>
      <c r="J47" s="78">
        <v>0</v>
      </c>
      <c r="K47" s="78">
        <v>1039.0072709999999</v>
      </c>
      <c r="L47" s="79">
        <v>1E-4</v>
      </c>
      <c r="M47" s="79">
        <v>3.7900000000000003E-2</v>
      </c>
      <c r="N47" s="79">
        <v>7.1999999999999998E-3</v>
      </c>
    </row>
    <row r="48" spans="2:14">
      <c r="B48" t="s">
        <v>859</v>
      </c>
      <c r="C48" t="s">
        <v>860</v>
      </c>
      <c r="D48" t="s">
        <v>818</v>
      </c>
      <c r="E48" t="s">
        <v>858</v>
      </c>
      <c r="F48" t="s">
        <v>791</v>
      </c>
      <c r="G48" t="s">
        <v>110</v>
      </c>
      <c r="H48" s="78">
        <v>1125</v>
      </c>
      <c r="I48" s="78">
        <v>13581.2</v>
      </c>
      <c r="J48" s="78">
        <v>0</v>
      </c>
      <c r="K48" s="78">
        <v>619.93933875000005</v>
      </c>
      <c r="L48" s="79">
        <v>4.0000000000000002E-4</v>
      </c>
      <c r="M48" s="79">
        <v>2.2599999999999999E-2</v>
      </c>
      <c r="N48" s="79">
        <v>4.3E-3</v>
      </c>
    </row>
    <row r="49" spans="2:14">
      <c r="B49" t="s">
        <v>861</v>
      </c>
      <c r="C49" t="s">
        <v>862</v>
      </c>
      <c r="D49" t="s">
        <v>818</v>
      </c>
      <c r="E49" t="s">
        <v>858</v>
      </c>
      <c r="F49" t="s">
        <v>791</v>
      </c>
      <c r="G49" t="s">
        <v>110</v>
      </c>
      <c r="H49" s="78">
        <v>650</v>
      </c>
      <c r="I49" s="78">
        <v>8625.6</v>
      </c>
      <c r="J49" s="78">
        <v>0</v>
      </c>
      <c r="K49" s="78">
        <v>227.489418</v>
      </c>
      <c r="L49" s="79">
        <v>1E-4</v>
      </c>
      <c r="M49" s="79">
        <v>8.3000000000000001E-3</v>
      </c>
      <c r="N49" s="79">
        <v>1.6000000000000001E-3</v>
      </c>
    </row>
    <row r="50" spans="2:14">
      <c r="B50" t="s">
        <v>863</v>
      </c>
      <c r="C50" t="s">
        <v>864</v>
      </c>
      <c r="D50" t="s">
        <v>725</v>
      </c>
      <c r="E50" t="s">
        <v>865</v>
      </c>
      <c r="F50" t="s">
        <v>791</v>
      </c>
      <c r="G50" t="s">
        <v>106</v>
      </c>
      <c r="H50" s="78">
        <v>867</v>
      </c>
      <c r="I50" s="78">
        <v>7868</v>
      </c>
      <c r="J50" s="78">
        <v>0</v>
      </c>
      <c r="K50" s="78">
        <v>262.56169044000001</v>
      </c>
      <c r="L50" s="79">
        <v>0</v>
      </c>
      <c r="M50" s="79">
        <v>9.5999999999999992E-3</v>
      </c>
      <c r="N50" s="79">
        <v>1.8E-3</v>
      </c>
    </row>
    <row r="51" spans="2:14">
      <c r="B51" t="s">
        <v>866</v>
      </c>
      <c r="C51" t="s">
        <v>867</v>
      </c>
      <c r="D51" t="s">
        <v>725</v>
      </c>
      <c r="E51" t="s">
        <v>868</v>
      </c>
      <c r="F51" t="s">
        <v>791</v>
      </c>
      <c r="G51" t="s">
        <v>106</v>
      </c>
      <c r="H51" s="78">
        <v>2500</v>
      </c>
      <c r="I51" s="78">
        <v>2563</v>
      </c>
      <c r="J51" s="78">
        <v>0</v>
      </c>
      <c r="K51" s="78">
        <v>246.624675</v>
      </c>
      <c r="L51" s="79">
        <v>1E-4</v>
      </c>
      <c r="M51" s="79">
        <v>8.9999999999999993E-3</v>
      </c>
      <c r="N51" s="79">
        <v>1.6999999999999999E-3</v>
      </c>
    </row>
    <row r="52" spans="2:14">
      <c r="B52" t="s">
        <v>869</v>
      </c>
      <c r="C52" t="s">
        <v>870</v>
      </c>
      <c r="D52" t="s">
        <v>818</v>
      </c>
      <c r="E52" t="s">
        <v>871</v>
      </c>
      <c r="F52" t="s">
        <v>791</v>
      </c>
      <c r="G52" t="s">
        <v>110</v>
      </c>
      <c r="H52" s="78">
        <v>660</v>
      </c>
      <c r="I52" s="78">
        <v>15622</v>
      </c>
      <c r="J52" s="78">
        <v>0</v>
      </c>
      <c r="K52" s="78">
        <v>418.34934900000002</v>
      </c>
      <c r="L52" s="79">
        <v>8.0000000000000004E-4</v>
      </c>
      <c r="M52" s="79">
        <v>1.5299999999999999E-2</v>
      </c>
      <c r="N52" s="79">
        <v>2.8999999999999998E-3</v>
      </c>
    </row>
    <row r="53" spans="2:14">
      <c r="B53" t="s">
        <v>872</v>
      </c>
      <c r="C53" t="s">
        <v>873</v>
      </c>
      <c r="D53" t="s">
        <v>725</v>
      </c>
      <c r="E53" t="s">
        <v>874</v>
      </c>
      <c r="F53" t="s">
        <v>791</v>
      </c>
      <c r="G53" t="s">
        <v>106</v>
      </c>
      <c r="H53" s="78">
        <v>1355</v>
      </c>
      <c r="I53" s="78">
        <v>5883</v>
      </c>
      <c r="J53" s="78">
        <v>0</v>
      </c>
      <c r="K53" s="78">
        <v>306.82168784999999</v>
      </c>
      <c r="L53" s="79">
        <v>0</v>
      </c>
      <c r="M53" s="79">
        <v>1.12E-2</v>
      </c>
      <c r="N53" s="79">
        <v>2.0999999999999999E-3</v>
      </c>
    </row>
    <row r="54" spans="2:14">
      <c r="B54" t="s">
        <v>875</v>
      </c>
      <c r="C54" t="s">
        <v>876</v>
      </c>
      <c r="D54" t="s">
        <v>725</v>
      </c>
      <c r="E54" t="s">
        <v>874</v>
      </c>
      <c r="F54" t="s">
        <v>791</v>
      </c>
      <c r="G54" t="s">
        <v>106</v>
      </c>
      <c r="H54" s="78">
        <v>340</v>
      </c>
      <c r="I54" s="78">
        <v>16013</v>
      </c>
      <c r="J54" s="78">
        <v>0</v>
      </c>
      <c r="K54" s="78">
        <v>209.5557258</v>
      </c>
      <c r="L54" s="79">
        <v>0</v>
      </c>
      <c r="M54" s="79">
        <v>7.7000000000000002E-3</v>
      </c>
      <c r="N54" s="79">
        <v>1.5E-3</v>
      </c>
    </row>
    <row r="55" spans="2:14">
      <c r="B55" t="s">
        <v>877</v>
      </c>
      <c r="C55" t="s">
        <v>878</v>
      </c>
      <c r="D55" t="s">
        <v>725</v>
      </c>
      <c r="E55" t="s">
        <v>874</v>
      </c>
      <c r="F55" t="s">
        <v>791</v>
      </c>
      <c r="G55" t="s">
        <v>106</v>
      </c>
      <c r="H55" s="78">
        <v>10202</v>
      </c>
      <c r="I55" s="78">
        <v>3348</v>
      </c>
      <c r="J55" s="78">
        <v>0</v>
      </c>
      <c r="K55" s="78">
        <v>1314.67583304</v>
      </c>
      <c r="L55" s="79">
        <v>0</v>
      </c>
      <c r="M55" s="79">
        <v>4.8000000000000001E-2</v>
      </c>
      <c r="N55" s="79">
        <v>9.1000000000000004E-3</v>
      </c>
    </row>
    <row r="56" spans="2:14">
      <c r="B56" t="s">
        <v>879</v>
      </c>
      <c r="C56" t="s">
        <v>880</v>
      </c>
      <c r="D56" t="s">
        <v>725</v>
      </c>
      <c r="E56" t="s">
        <v>874</v>
      </c>
      <c r="F56" t="s">
        <v>791</v>
      </c>
      <c r="G56" t="s">
        <v>106</v>
      </c>
      <c r="H56" s="78">
        <v>1343</v>
      </c>
      <c r="I56" s="78">
        <v>12972</v>
      </c>
      <c r="J56" s="78">
        <v>0</v>
      </c>
      <c r="K56" s="78">
        <v>670.54953204000003</v>
      </c>
      <c r="L56" s="79">
        <v>0</v>
      </c>
      <c r="M56" s="79">
        <v>2.4500000000000001E-2</v>
      </c>
      <c r="N56" s="79">
        <v>4.7000000000000002E-3</v>
      </c>
    </row>
    <row r="57" spans="2:14">
      <c r="B57" t="s">
        <v>881</v>
      </c>
      <c r="C57" t="s">
        <v>882</v>
      </c>
      <c r="D57" t="s">
        <v>725</v>
      </c>
      <c r="E57" t="s">
        <v>874</v>
      </c>
      <c r="F57" t="s">
        <v>791</v>
      </c>
      <c r="G57" t="s">
        <v>106</v>
      </c>
      <c r="H57" s="78">
        <v>3515</v>
      </c>
      <c r="I57" s="78">
        <v>10192</v>
      </c>
      <c r="J57" s="78">
        <v>0</v>
      </c>
      <c r="K57" s="78">
        <v>1378.8996311999999</v>
      </c>
      <c r="L57" s="79">
        <v>0</v>
      </c>
      <c r="M57" s="79">
        <v>5.0299999999999997E-2</v>
      </c>
      <c r="N57" s="79">
        <v>9.5999999999999992E-3</v>
      </c>
    </row>
    <row r="58" spans="2:14">
      <c r="B58" t="s">
        <v>883</v>
      </c>
      <c r="C58" t="s">
        <v>884</v>
      </c>
      <c r="D58" t="s">
        <v>725</v>
      </c>
      <c r="E58" t="s">
        <v>874</v>
      </c>
      <c r="F58" t="s">
        <v>791</v>
      </c>
      <c r="G58" t="s">
        <v>106</v>
      </c>
      <c r="H58" s="78">
        <v>1646</v>
      </c>
      <c r="I58" s="78">
        <v>3395</v>
      </c>
      <c r="J58" s="78">
        <v>0</v>
      </c>
      <c r="K58" s="78">
        <v>215.08866330000001</v>
      </c>
      <c r="L58" s="79">
        <v>0</v>
      </c>
      <c r="M58" s="79">
        <v>7.9000000000000008E-3</v>
      </c>
      <c r="N58" s="79">
        <v>1.5E-3</v>
      </c>
    </row>
    <row r="59" spans="2:14">
      <c r="B59" t="s">
        <v>885</v>
      </c>
      <c r="C59" t="s">
        <v>886</v>
      </c>
      <c r="D59" t="s">
        <v>725</v>
      </c>
      <c r="E59" t="s">
        <v>874</v>
      </c>
      <c r="F59" t="s">
        <v>791</v>
      </c>
      <c r="G59" t="s">
        <v>106</v>
      </c>
      <c r="H59" s="78">
        <v>1367</v>
      </c>
      <c r="I59" s="78">
        <v>16337</v>
      </c>
      <c r="J59" s="78">
        <v>0</v>
      </c>
      <c r="K59" s="78">
        <v>859.58481471000005</v>
      </c>
      <c r="L59" s="79">
        <v>0</v>
      </c>
      <c r="M59" s="79">
        <v>3.1399999999999997E-2</v>
      </c>
      <c r="N59" s="79">
        <v>6.0000000000000001E-3</v>
      </c>
    </row>
    <row r="60" spans="2:14">
      <c r="B60" t="s">
        <v>887</v>
      </c>
      <c r="C60" t="s">
        <v>888</v>
      </c>
      <c r="D60" t="s">
        <v>725</v>
      </c>
      <c r="E60" t="s">
        <v>874</v>
      </c>
      <c r="F60" t="s">
        <v>791</v>
      </c>
      <c r="G60" t="s">
        <v>106</v>
      </c>
      <c r="H60" s="78">
        <v>496</v>
      </c>
      <c r="I60" s="78">
        <v>7377</v>
      </c>
      <c r="J60" s="78">
        <v>0</v>
      </c>
      <c r="K60" s="78">
        <v>140.83460208</v>
      </c>
      <c r="L60" s="79">
        <v>0</v>
      </c>
      <c r="M60" s="79">
        <v>5.1000000000000004E-3</v>
      </c>
      <c r="N60" s="79">
        <v>1E-3</v>
      </c>
    </row>
    <row r="61" spans="2:14">
      <c r="B61" t="s">
        <v>889</v>
      </c>
      <c r="C61" t="s">
        <v>890</v>
      </c>
      <c r="D61" t="s">
        <v>701</v>
      </c>
      <c r="E61" t="s">
        <v>891</v>
      </c>
      <c r="F61" t="s">
        <v>791</v>
      </c>
      <c r="G61" t="s">
        <v>106</v>
      </c>
      <c r="H61" s="78">
        <v>404</v>
      </c>
      <c r="I61" s="78">
        <v>14429</v>
      </c>
      <c r="J61" s="78">
        <v>0</v>
      </c>
      <c r="K61" s="78">
        <v>224.37037283999999</v>
      </c>
      <c r="L61" s="79">
        <v>0</v>
      </c>
      <c r="M61" s="79">
        <v>8.2000000000000007E-3</v>
      </c>
      <c r="N61" s="79">
        <v>1.6000000000000001E-3</v>
      </c>
    </row>
    <row r="62" spans="2:14">
      <c r="B62" t="s">
        <v>892</v>
      </c>
      <c r="C62" t="s">
        <v>893</v>
      </c>
      <c r="D62" t="s">
        <v>725</v>
      </c>
      <c r="E62" t="s">
        <v>894</v>
      </c>
      <c r="F62" t="s">
        <v>791</v>
      </c>
      <c r="G62" t="s">
        <v>106</v>
      </c>
      <c r="H62" s="78">
        <v>4414</v>
      </c>
      <c r="I62" s="78">
        <v>5202</v>
      </c>
      <c r="J62" s="78">
        <v>0</v>
      </c>
      <c r="K62" s="78">
        <v>883.79306171999997</v>
      </c>
      <c r="L62" s="79">
        <v>0</v>
      </c>
      <c r="M62" s="79">
        <v>3.2300000000000002E-2</v>
      </c>
      <c r="N62" s="79">
        <v>6.1000000000000004E-3</v>
      </c>
    </row>
    <row r="63" spans="2:14">
      <c r="B63" t="s">
        <v>895</v>
      </c>
      <c r="C63" t="s">
        <v>896</v>
      </c>
      <c r="D63" t="s">
        <v>725</v>
      </c>
      <c r="E63" t="s">
        <v>894</v>
      </c>
      <c r="F63" t="s">
        <v>791</v>
      </c>
      <c r="G63" t="s">
        <v>106</v>
      </c>
      <c r="H63" s="78">
        <v>736</v>
      </c>
      <c r="I63" s="78">
        <v>7544</v>
      </c>
      <c r="J63" s="78">
        <v>1.5341499999999999</v>
      </c>
      <c r="K63" s="78">
        <v>215.24541016000001</v>
      </c>
      <c r="L63" s="79">
        <v>0</v>
      </c>
      <c r="M63" s="79">
        <v>7.9000000000000008E-3</v>
      </c>
      <c r="N63" s="79">
        <v>1.5E-3</v>
      </c>
    </row>
    <row r="64" spans="2:14">
      <c r="B64" t="s">
        <v>897</v>
      </c>
      <c r="C64" t="s">
        <v>898</v>
      </c>
      <c r="D64" t="s">
        <v>725</v>
      </c>
      <c r="E64" t="s">
        <v>899</v>
      </c>
      <c r="F64" t="s">
        <v>791</v>
      </c>
      <c r="G64" t="s">
        <v>106</v>
      </c>
      <c r="H64" s="78">
        <v>9101</v>
      </c>
      <c r="I64" s="78">
        <v>3675</v>
      </c>
      <c r="J64" s="78">
        <v>0</v>
      </c>
      <c r="K64" s="78">
        <v>1287.34327575</v>
      </c>
      <c r="L64" s="79">
        <v>4.0000000000000002E-4</v>
      </c>
      <c r="M64" s="79">
        <v>4.7E-2</v>
      </c>
      <c r="N64" s="79">
        <v>8.8999999999999999E-3</v>
      </c>
    </row>
    <row r="65" spans="2:14">
      <c r="B65" s="80" t="s">
        <v>900</v>
      </c>
      <c r="D65" s="16"/>
      <c r="E65" s="16"/>
      <c r="F65" s="16"/>
      <c r="G65" s="16"/>
      <c r="H65" s="82">
        <v>100589</v>
      </c>
      <c r="J65" s="82">
        <v>0</v>
      </c>
      <c r="K65" s="82">
        <v>5111.2896228330001</v>
      </c>
      <c r="M65" s="81">
        <v>0.18659999999999999</v>
      </c>
      <c r="N65" s="81">
        <v>3.5499999999999997E-2</v>
      </c>
    </row>
    <row r="66" spans="2:14">
      <c r="B66" t="s">
        <v>901</v>
      </c>
      <c r="C66" t="s">
        <v>902</v>
      </c>
      <c r="D66" t="s">
        <v>814</v>
      </c>
      <c r="E66" t="s">
        <v>821</v>
      </c>
      <c r="F66" t="s">
        <v>808</v>
      </c>
      <c r="G66" t="s">
        <v>106</v>
      </c>
      <c r="H66" s="78">
        <v>5570</v>
      </c>
      <c r="I66" s="78">
        <v>8968</v>
      </c>
      <c r="J66" s="78">
        <v>0</v>
      </c>
      <c r="K66" s="78">
        <v>1922.6432424</v>
      </c>
      <c r="L66" s="79">
        <v>2.0000000000000001E-4</v>
      </c>
      <c r="M66" s="79">
        <v>7.0199999999999999E-2</v>
      </c>
      <c r="N66" s="79">
        <v>1.34E-2</v>
      </c>
    </row>
    <row r="67" spans="2:14">
      <c r="B67" t="s">
        <v>903</v>
      </c>
      <c r="C67" t="s">
        <v>904</v>
      </c>
      <c r="D67" t="s">
        <v>814</v>
      </c>
      <c r="E67" t="s">
        <v>821</v>
      </c>
      <c r="F67" t="s">
        <v>808</v>
      </c>
      <c r="G67" t="s">
        <v>106</v>
      </c>
      <c r="H67" s="78">
        <v>79342</v>
      </c>
      <c r="I67" s="78">
        <v>547.1</v>
      </c>
      <c r="J67" s="78">
        <v>0</v>
      </c>
      <c r="K67" s="78">
        <v>1670.7742356179999</v>
      </c>
      <c r="L67" s="79">
        <v>0</v>
      </c>
      <c r="M67" s="79">
        <v>6.0999999999999999E-2</v>
      </c>
      <c r="N67" s="79">
        <v>1.1599999999999999E-2</v>
      </c>
    </row>
    <row r="68" spans="2:14">
      <c r="B68" t="s">
        <v>905</v>
      </c>
      <c r="C68" t="s">
        <v>906</v>
      </c>
      <c r="D68" t="s">
        <v>814</v>
      </c>
      <c r="E68" t="s">
        <v>907</v>
      </c>
      <c r="F68" t="s">
        <v>791</v>
      </c>
      <c r="G68" t="s">
        <v>106</v>
      </c>
      <c r="H68" s="78">
        <v>15677</v>
      </c>
      <c r="I68" s="78">
        <v>2515.5</v>
      </c>
      <c r="J68" s="78">
        <v>0</v>
      </c>
      <c r="K68" s="78">
        <v>1517.872144815</v>
      </c>
      <c r="L68" s="79">
        <v>0</v>
      </c>
      <c r="M68" s="79">
        <v>5.5399999999999998E-2</v>
      </c>
      <c r="N68" s="79">
        <v>1.0500000000000001E-2</v>
      </c>
    </row>
    <row r="69" spans="2:14">
      <c r="B69" s="80" t="s">
        <v>564</v>
      </c>
      <c r="D69" s="16"/>
      <c r="E69" s="16"/>
      <c r="F69" s="16"/>
      <c r="G69" s="16"/>
      <c r="H69" s="82">
        <v>0</v>
      </c>
      <c r="J69" s="82">
        <v>0</v>
      </c>
      <c r="K69" s="82">
        <v>0</v>
      </c>
      <c r="M69" s="81">
        <v>0</v>
      </c>
      <c r="N69" s="81">
        <v>0</v>
      </c>
    </row>
    <row r="70" spans="2:14">
      <c r="B70" t="s">
        <v>237</v>
      </c>
      <c r="C70" t="s">
        <v>237</v>
      </c>
      <c r="D70" s="16"/>
      <c r="E70" s="16"/>
      <c r="F70" t="s">
        <v>237</v>
      </c>
      <c r="G70" t="s">
        <v>237</v>
      </c>
      <c r="H70" s="78">
        <v>0</v>
      </c>
      <c r="I70" s="78">
        <v>0</v>
      </c>
      <c r="K70" s="78">
        <v>0</v>
      </c>
      <c r="L70" s="79">
        <v>0</v>
      </c>
      <c r="M70" s="79">
        <v>0</v>
      </c>
      <c r="N70" s="79">
        <v>0</v>
      </c>
    </row>
    <row r="71" spans="2:14">
      <c r="B71" s="80" t="s">
        <v>810</v>
      </c>
      <c r="D71" s="16"/>
      <c r="E71" s="16"/>
      <c r="F71" s="16"/>
      <c r="G71" s="16"/>
      <c r="H71" s="82">
        <v>0</v>
      </c>
      <c r="J71" s="82">
        <v>0</v>
      </c>
      <c r="K71" s="82">
        <v>0</v>
      </c>
      <c r="M71" s="81">
        <v>0</v>
      </c>
      <c r="N71" s="81">
        <v>0</v>
      </c>
    </row>
    <row r="72" spans="2:14">
      <c r="B72" t="s">
        <v>237</v>
      </c>
      <c r="C72" t="s">
        <v>237</v>
      </c>
      <c r="D72" s="16"/>
      <c r="E72" s="16"/>
      <c r="F72" t="s">
        <v>237</v>
      </c>
      <c r="G72" t="s">
        <v>237</v>
      </c>
      <c r="H72" s="78">
        <v>0</v>
      </c>
      <c r="I72" s="78">
        <v>0</v>
      </c>
      <c r="K72" s="78">
        <v>0</v>
      </c>
      <c r="L72" s="79">
        <v>0</v>
      </c>
      <c r="M72" s="79">
        <v>0</v>
      </c>
      <c r="N72" s="79">
        <v>0</v>
      </c>
    </row>
    <row r="73" spans="2:14">
      <c r="B73" t="s">
        <v>244</v>
      </c>
      <c r="D73" s="16"/>
      <c r="E73" s="16"/>
      <c r="F73" s="16"/>
      <c r="G73" s="16"/>
    </row>
    <row r="74" spans="2:14">
      <c r="B74" t="s">
        <v>290</v>
      </c>
      <c r="D74" s="16"/>
      <c r="E74" s="16"/>
      <c r="F74" s="16"/>
      <c r="G74" s="16"/>
    </row>
    <row r="75" spans="2:14">
      <c r="B75" t="s">
        <v>291</v>
      </c>
      <c r="D75" s="16"/>
      <c r="E75" s="16"/>
      <c r="F75" s="16"/>
      <c r="G75" s="16"/>
    </row>
    <row r="76" spans="2:14">
      <c r="B76" t="s">
        <v>292</v>
      </c>
      <c r="D76" s="16"/>
      <c r="E76" s="16"/>
      <c r="F76" s="16"/>
      <c r="G76" s="16"/>
    </row>
    <row r="77" spans="2:14">
      <c r="B77" t="s">
        <v>293</v>
      </c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J1:N7 A1:I1048576 O1:XFD1048576 J9:J1048576 K8:N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65" ht="26.25" customHeight="1">
      <c r="B7" s="101" t="s">
        <v>93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57056.89</v>
      </c>
      <c r="K11" s="7"/>
      <c r="L11" s="76">
        <v>2629.688992971162</v>
      </c>
      <c r="M11" s="7"/>
      <c r="N11" s="77">
        <v>1</v>
      </c>
      <c r="O11" s="77">
        <v>1.83E-2</v>
      </c>
      <c r="P11" s="35"/>
      <c r="BG11" s="16"/>
      <c r="BH11" s="19"/>
      <c r="BI11" s="16"/>
      <c r="BM11" s="16"/>
    </row>
    <row r="12" spans="2:65">
      <c r="B12" s="80" t="s">
        <v>209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908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I14" t="s">
        <v>237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909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I16" t="s">
        <v>237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I18" t="s">
        <v>237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564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I20" t="s">
        <v>237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242</v>
      </c>
      <c r="C21" s="16"/>
      <c r="D21" s="16"/>
      <c r="E21" s="16"/>
      <c r="J21" s="82">
        <v>57056.89</v>
      </c>
      <c r="L21" s="82">
        <v>2629.688992971162</v>
      </c>
      <c r="N21" s="81">
        <v>1</v>
      </c>
      <c r="O21" s="81">
        <v>1.83E-2</v>
      </c>
    </row>
    <row r="22" spans="2:15">
      <c r="B22" s="80" t="s">
        <v>908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I23" t="s">
        <v>237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909</v>
      </c>
      <c r="C24" s="16"/>
      <c r="D24" s="16"/>
      <c r="E24" s="16"/>
      <c r="J24" s="82">
        <v>27058.39</v>
      </c>
      <c r="L24" s="82">
        <v>1565.7253858513859</v>
      </c>
      <c r="N24" s="81">
        <v>0.59540000000000004</v>
      </c>
      <c r="O24" s="81">
        <v>1.09E-2</v>
      </c>
    </row>
    <row r="25" spans="2:15">
      <c r="B25" t="s">
        <v>910</v>
      </c>
      <c r="C25" t="s">
        <v>911</v>
      </c>
      <c r="D25" t="s">
        <v>123</v>
      </c>
      <c r="E25" t="s">
        <v>912</v>
      </c>
      <c r="F25" t="s">
        <v>735</v>
      </c>
      <c r="G25" t="s">
        <v>913</v>
      </c>
      <c r="H25" t="s">
        <v>483</v>
      </c>
      <c r="I25" t="s">
        <v>106</v>
      </c>
      <c r="J25" s="78">
        <v>20515.009999999998</v>
      </c>
      <c r="K25" s="78">
        <v>1023.14</v>
      </c>
      <c r="L25" s="78">
        <v>807.89460498558606</v>
      </c>
      <c r="M25" s="79">
        <v>8.0000000000000004E-4</v>
      </c>
      <c r="N25" s="79">
        <v>0.30719999999999997</v>
      </c>
      <c r="O25" s="79">
        <v>5.5999999999999999E-3</v>
      </c>
    </row>
    <row r="26" spans="2:15">
      <c r="B26" t="s">
        <v>914</v>
      </c>
      <c r="C26" t="s">
        <v>915</v>
      </c>
      <c r="D26" t="s">
        <v>123</v>
      </c>
      <c r="E26" t="s">
        <v>907</v>
      </c>
      <c r="F26" t="s">
        <v>735</v>
      </c>
      <c r="G26" t="s">
        <v>237</v>
      </c>
      <c r="H26" t="s">
        <v>447</v>
      </c>
      <c r="I26" t="s">
        <v>106</v>
      </c>
      <c r="J26" s="78">
        <v>6543.38</v>
      </c>
      <c r="K26" s="78">
        <v>3009</v>
      </c>
      <c r="L26" s="78">
        <v>757.83078086579997</v>
      </c>
      <c r="M26" s="79">
        <v>2.0000000000000001E-4</v>
      </c>
      <c r="N26" s="79">
        <v>0.28820000000000001</v>
      </c>
      <c r="O26" s="79">
        <v>5.3E-3</v>
      </c>
    </row>
    <row r="27" spans="2:15">
      <c r="B27" s="80" t="s">
        <v>92</v>
      </c>
      <c r="C27" s="16"/>
      <c r="D27" s="16"/>
      <c r="E27" s="16"/>
      <c r="J27" s="82">
        <v>29998.5</v>
      </c>
      <c r="L27" s="82">
        <v>1063.963607119776</v>
      </c>
      <c r="N27" s="81">
        <v>0.40460000000000002</v>
      </c>
      <c r="O27" s="81">
        <v>7.4000000000000003E-3</v>
      </c>
    </row>
    <row r="28" spans="2:15">
      <c r="B28" t="s">
        <v>916</v>
      </c>
      <c r="C28" t="s">
        <v>917</v>
      </c>
      <c r="D28" t="s">
        <v>123</v>
      </c>
      <c r="E28" t="s">
        <v>918</v>
      </c>
      <c r="F28" t="s">
        <v>791</v>
      </c>
      <c r="G28" t="s">
        <v>237</v>
      </c>
      <c r="H28" t="s">
        <v>447</v>
      </c>
      <c r="I28" t="s">
        <v>106</v>
      </c>
      <c r="J28" s="78">
        <v>28821.46</v>
      </c>
      <c r="K28" s="78">
        <v>912.4</v>
      </c>
      <c r="L28" s="78">
        <v>1012.15998700296</v>
      </c>
      <c r="M28" s="79">
        <v>2.3E-3</v>
      </c>
      <c r="N28" s="79">
        <v>0.38490000000000002</v>
      </c>
      <c r="O28" s="79">
        <v>7.0000000000000001E-3</v>
      </c>
    </row>
    <row r="29" spans="2:15">
      <c r="B29" t="s">
        <v>919</v>
      </c>
      <c r="C29" t="s">
        <v>920</v>
      </c>
      <c r="D29" t="s">
        <v>123</v>
      </c>
      <c r="E29" t="s">
        <v>921</v>
      </c>
      <c r="F29" t="s">
        <v>791</v>
      </c>
      <c r="G29" t="s">
        <v>237</v>
      </c>
      <c r="H29" t="s">
        <v>447</v>
      </c>
      <c r="I29" t="s">
        <v>106</v>
      </c>
      <c r="J29" s="78">
        <v>1177.04</v>
      </c>
      <c r="K29" s="78">
        <v>1143.46</v>
      </c>
      <c r="L29" s="78">
        <v>51.803620116815999</v>
      </c>
      <c r="M29" s="79">
        <v>0</v>
      </c>
      <c r="N29" s="79">
        <v>1.9699999999999999E-2</v>
      </c>
      <c r="O29" s="79">
        <v>4.0000000000000002E-4</v>
      </c>
    </row>
    <row r="30" spans="2:15">
      <c r="B30" s="80" t="s">
        <v>564</v>
      </c>
      <c r="C30" s="16"/>
      <c r="D30" s="16"/>
      <c r="E30" s="16"/>
      <c r="J30" s="82">
        <v>0</v>
      </c>
      <c r="L30" s="82">
        <v>0</v>
      </c>
      <c r="N30" s="81">
        <v>0</v>
      </c>
      <c r="O30" s="81">
        <v>0</v>
      </c>
    </row>
    <row r="31" spans="2:15">
      <c r="B31" t="s">
        <v>237</v>
      </c>
      <c r="C31" t="s">
        <v>237</v>
      </c>
      <c r="D31" s="16"/>
      <c r="E31" s="16"/>
      <c r="F31" t="s">
        <v>237</v>
      </c>
      <c r="G31" t="s">
        <v>237</v>
      </c>
      <c r="I31" t="s">
        <v>237</v>
      </c>
      <c r="J31" s="78">
        <v>0</v>
      </c>
      <c r="K31" s="78">
        <v>0</v>
      </c>
      <c r="L31" s="78">
        <v>0</v>
      </c>
      <c r="M31" s="79">
        <v>0</v>
      </c>
      <c r="N31" s="79">
        <v>0</v>
      </c>
      <c r="O31" s="79">
        <v>0</v>
      </c>
    </row>
    <row r="32" spans="2:15">
      <c r="B32" t="s">
        <v>244</v>
      </c>
      <c r="C32" s="16"/>
      <c r="D32" s="16"/>
      <c r="E32" s="16"/>
    </row>
    <row r="33" spans="2:5">
      <c r="B33" t="s">
        <v>290</v>
      </c>
      <c r="C33" s="16"/>
      <c r="D33" s="16"/>
      <c r="E33" s="16"/>
    </row>
    <row r="34" spans="2:5">
      <c r="B34" t="s">
        <v>291</v>
      </c>
      <c r="C34" s="16"/>
      <c r="D34" s="16"/>
      <c r="E34" s="16"/>
    </row>
    <row r="35" spans="2:5">
      <c r="B35" t="s">
        <v>292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0" ht="26.25" customHeight="1">
      <c r="B7" s="101" t="s">
        <v>95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7200</v>
      </c>
      <c r="H11" s="7"/>
      <c r="I11" s="76">
        <v>0.73440000000000005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209</v>
      </c>
      <c r="D12" s="16"/>
      <c r="E12" s="16"/>
      <c r="G12" s="82">
        <v>7200</v>
      </c>
      <c r="I12" s="82">
        <v>0.73440000000000005</v>
      </c>
      <c r="K12" s="81">
        <v>1</v>
      </c>
      <c r="L12" s="81">
        <v>0</v>
      </c>
    </row>
    <row r="13" spans="2:60">
      <c r="B13" s="80" t="s">
        <v>922</v>
      </c>
      <c r="D13" s="16"/>
      <c r="E13" s="16"/>
      <c r="G13" s="82">
        <v>7200</v>
      </c>
      <c r="I13" s="82">
        <v>0.73440000000000005</v>
      </c>
      <c r="K13" s="81">
        <v>1</v>
      </c>
      <c r="L13" s="81">
        <v>0</v>
      </c>
    </row>
    <row r="14" spans="2:60">
      <c r="B14" t="s">
        <v>923</v>
      </c>
      <c r="C14" t="s">
        <v>924</v>
      </c>
      <c r="D14" t="s">
        <v>100</v>
      </c>
      <c r="E14" t="s">
        <v>129</v>
      </c>
      <c r="F14" t="s">
        <v>102</v>
      </c>
      <c r="G14" s="78">
        <v>7200</v>
      </c>
      <c r="H14" s="78">
        <v>10.199999999999999</v>
      </c>
      <c r="I14" s="78">
        <v>0.73440000000000005</v>
      </c>
      <c r="J14" s="79">
        <v>5.0000000000000001E-4</v>
      </c>
      <c r="K14" s="79">
        <v>1</v>
      </c>
      <c r="L14" s="79">
        <v>0</v>
      </c>
    </row>
    <row r="15" spans="2:60">
      <c r="B15" s="80" t="s">
        <v>242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925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237</v>
      </c>
      <c r="C17" t="s">
        <v>237</v>
      </c>
      <c r="D17" s="16"/>
      <c r="E17" t="s">
        <v>237</v>
      </c>
      <c r="F17" t="s">
        <v>237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244</v>
      </c>
      <c r="D18" s="16"/>
      <c r="E18" s="16"/>
    </row>
    <row r="19" spans="2:12">
      <c r="B19" t="s">
        <v>290</v>
      </c>
      <c r="D19" s="16"/>
      <c r="E19" s="16"/>
    </row>
    <row r="20" spans="2:12">
      <c r="B20" t="s">
        <v>291</v>
      </c>
      <c r="D20" s="16"/>
      <c r="E20" s="16"/>
    </row>
    <row r="21" spans="2:12">
      <c r="B21" t="s">
        <v>292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Sveta</cp:lastModifiedBy>
  <dcterms:created xsi:type="dcterms:W3CDTF">2015-11-10T09:34:27Z</dcterms:created>
  <dcterms:modified xsi:type="dcterms:W3CDTF">2023-10-29T10:05:02Z</dcterms:modified>
</cp:coreProperties>
</file>